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I ОП" sheetId="1" r:id="rId1"/>
    <sheet name="II ОП" sheetId="2" r:id="rId2"/>
    <sheet name="III ОП" sheetId="3" r:id="rId3"/>
    <sheet name="IV ОП" sheetId="4" r:id="rId4"/>
    <sheet name="V ОП" sheetId="6" r:id="rId5"/>
    <sheet name="VI ОП" sheetId="7" r:id="rId6"/>
    <sheet name="VII ОП" sheetId="8" r:id="rId7"/>
  </sheets>
  <calcPr calcId="145621"/>
</workbook>
</file>

<file path=xl/calcChain.xml><?xml version="1.0" encoding="utf-8"?>
<calcChain xmlns="http://schemas.openxmlformats.org/spreadsheetml/2006/main">
  <c r="H16" i="7" l="1"/>
  <c r="H16" i="6"/>
  <c r="H16" i="4"/>
  <c r="H16" i="3"/>
  <c r="H4" i="3"/>
  <c r="H16" i="2"/>
  <c r="H4" i="2"/>
  <c r="H14" i="1"/>
  <c r="H13" i="1"/>
  <c r="H4" i="1"/>
  <c r="H13" i="8" l="1"/>
  <c r="H12" i="8"/>
  <c r="H14" i="8" s="1"/>
  <c r="H11" i="8"/>
  <c r="H10" i="8"/>
  <c r="H9" i="8"/>
  <c r="H8" i="8"/>
  <c r="H7" i="8"/>
  <c r="H6" i="8"/>
  <c r="H5" i="8"/>
  <c r="H4" i="8"/>
  <c r="H15" i="7"/>
  <c r="H14" i="7"/>
  <c r="H13" i="7"/>
  <c r="H12" i="7"/>
  <c r="H11" i="7"/>
  <c r="H10" i="7"/>
  <c r="H9" i="7"/>
  <c r="H8" i="7"/>
  <c r="H7" i="7"/>
  <c r="H6" i="7"/>
  <c r="H5" i="7"/>
  <c r="H4" i="7"/>
  <c r="H15" i="6"/>
  <c r="H14" i="6"/>
  <c r="H13" i="6"/>
  <c r="H12" i="6"/>
  <c r="H11" i="6"/>
  <c r="H10" i="6"/>
  <c r="H9" i="6"/>
  <c r="H8" i="6"/>
  <c r="H7" i="6"/>
  <c r="H6" i="6"/>
  <c r="H5" i="6"/>
  <c r="H4" i="6"/>
  <c r="H15" i="4"/>
  <c r="H14" i="4"/>
  <c r="H13" i="4"/>
  <c r="H12" i="4"/>
  <c r="H11" i="4"/>
  <c r="H10" i="4"/>
  <c r="H9" i="4"/>
  <c r="H8" i="4"/>
  <c r="H7" i="4"/>
  <c r="H6" i="4"/>
  <c r="H5" i="4"/>
  <c r="H4" i="4"/>
  <c r="H15" i="3"/>
  <c r="H14" i="3"/>
  <c r="H13" i="3"/>
  <c r="H12" i="3"/>
  <c r="H11" i="3"/>
  <c r="H10" i="3"/>
  <c r="H9" i="3"/>
  <c r="H8" i="3"/>
  <c r="H7" i="3"/>
  <c r="H6" i="3"/>
  <c r="H5" i="3"/>
  <c r="H15" i="2"/>
  <c r="H14" i="2"/>
  <c r="H13" i="2"/>
  <c r="H12" i="2"/>
  <c r="H11" i="2"/>
  <c r="H10" i="2"/>
  <c r="H9" i="2"/>
  <c r="H8" i="2"/>
  <c r="H7" i="2"/>
  <c r="H6" i="2"/>
  <c r="H5" i="2"/>
  <c r="H9" i="1"/>
  <c r="H12" i="1"/>
  <c r="H6" i="1" l="1"/>
  <c r="H5" i="1"/>
  <c r="H11" i="1" l="1"/>
  <c r="H10" i="1"/>
  <c r="H8" i="1" l="1"/>
  <c r="H7" i="1"/>
</calcChain>
</file>

<file path=xl/sharedStrings.xml><?xml version="1.0" encoding="utf-8"?>
<sst xmlns="http://schemas.openxmlformats.org/spreadsheetml/2006/main" count="238" uniqueCount="34">
  <si>
    <t>№</t>
  </si>
  <si>
    <t>Позиция</t>
  </si>
  <si>
    <t>Описание</t>
  </si>
  <si>
    <t>м.е.</t>
  </si>
  <si>
    <t>бр.</t>
  </si>
  <si>
    <t>Позицията ще се прилага за изготвяне на технически паспорти на приключили вече обекти</t>
  </si>
  <si>
    <t>Позицията ще се прилага за изготвяне на цифров модел и отразяването в КК на приключили вече обекти</t>
  </si>
  <si>
    <t>Прилага се при извършване на СН по т.3 – за изграждане на ТП</t>
  </si>
  <si>
    <t>%</t>
  </si>
  <si>
    <t xml:space="preserve">Изготвяне на комплексен
доклад за съответствие на
инвестиционен проект
</t>
  </si>
  <si>
    <t xml:space="preserve">Изготвяне на комплексен
доклад на инвестиционния проект с цел одобряването му и издаване на РС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</si>
  <si>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 до възложителя, до получаване на удостоверение за въвеждане в експлоатация от съответната Община;
5. Изготвяне на технически паспорт за обекта;
6. Заснемане и изготвяне на цифров модел за получаване на удостоверение по чл.54а, ал.3 от Закон за кадастъра и имотния регистър,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</si>
  <si>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Упражняване на строителен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от  III-та категория до I –ва включително
</t>
  </si>
  <si>
    <t xml:space="preserve">1. Откриване на строителна площадка (Изготвяне протокол за трасиране и даване на строителна линия и ниво. Позицията ще се заплаща само при условие, че е наличен протокол, подписан от възложителя и строителя );
2. Заверката на заповедната книга;
3. Упражняване на строителен надзор;
4. Изготвяне на окончателен доклад до възложителя, до получаване на разрешение за ползване от Дирекция за национален строителен контрол;
5. Изготвяне на технически паспорт за обекта;
6. Заснемане и изготвяне на цифров модел за получаване на удостоверение по чл.54а, ал.3 от „Закон за кадастъра и имотния регистър“,  от агенция по кадастъра или съответната община;
7. Предоставяне на резултатите от геодезическо заснемане във формат: списък на точките ( X, Y, Z ) в координатна система UTM / WGS 84 на цифров носител.
</t>
  </si>
  <si>
    <t xml:space="preserve">Изготвяне на технически
паспорт
</t>
  </si>
  <si>
    <t xml:space="preserve">Заснемане и изготвяне на
цифров модел за получаване
на удостоверение от агенция
по кадастъра
</t>
  </si>
  <si>
    <t>Точка</t>
  </si>
  <si>
    <r>
      <t>Коефициент за СН на ТП</t>
    </r>
    <r>
      <rPr>
        <sz val="10"/>
        <color theme="1"/>
        <rFont val="Times New Roman"/>
        <family val="1"/>
        <charset val="204"/>
      </rPr>
      <t xml:space="preserve"> </t>
    </r>
  </si>
  <si>
    <t>Община Варна – район „Приморски“; Община Девня; Община Белослав; Община Провадия; Община Дългопол</t>
  </si>
  <si>
    <t>Община Варна – район „Младост“ и район „Вл. Варненчик; Община Аксаково; Община Суворово; Община Вълчи дол; Община Ветрино</t>
  </si>
  <si>
    <t>Община Варна – район „Одесос“ и район „Аспарухово; Община Аврен; Община Бяла; Община Долни чифлик</t>
  </si>
  <si>
    <t>Строителен надзор на обекти на територията на Разпределителен обслужващ център (РОЦ) Горна Оряховица/Габрово</t>
  </si>
  <si>
    <t>Строителен надзор на обекти на територията на Разпределителен обслужващ център (РОЦ) Добрич/Силистра</t>
  </si>
  <si>
    <t>Строителен надзор на обекти на територията на Разпределителен обслужващ център (РОЦ) Русе/Разград</t>
  </si>
  <si>
    <t>Строителен надзор на обекти на територията на Разпределителен обслужващ център (РОЦ) Шумен/Търговище</t>
  </si>
  <si>
    <t xml:space="preserve">Упражняване на строителен 
надзор по време на целия
период на изпълнение на
строителството до приемане
и въвеждане в експлоатация
с Удостоверение за въвеждане в експлоатация и
технически паспорт - за
обекти до IV-та категория включително
</t>
  </si>
  <si>
    <t>Количество</t>
  </si>
  <si>
    <t>ед. цена лева без ДДС</t>
  </si>
  <si>
    <t>обща цена в лева без ДДС</t>
  </si>
  <si>
    <t>Трасиране на подземна или въздушна линия до 200 м</t>
  </si>
  <si>
    <t>Трасиране на подземна или въздушна линия от 200м  до 500м</t>
  </si>
  <si>
    <t>Трасиране на подземна или въздушна линия от 500м  до 1000м</t>
  </si>
  <si>
    <t>Трасиране на подземна или въздушна линия над 1000 м</t>
  </si>
  <si>
    <t xml:space="preserve">Коефициент за СН на ТП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</si>
</sst>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justify" vertical="justify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justify" vertical="justify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1" fillId="0" borderId="0" xfId="0" applyFont="1" applyBorder="1" applyProtection="1"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justify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justify" vertical="justify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/>
    </xf>
    <xf numFmtId="0" fontId="1" fillId="0" borderId="3" xfId="0" applyFont="1" applyBorder="1" applyAlignment="1" applyProtection="1">
      <alignment wrapText="1"/>
    </xf>
    <xf numFmtId="2" fontId="1" fillId="0" borderId="3" xfId="0" applyNumberFormat="1" applyFont="1" applyBorder="1" applyAlignment="1" applyProtection="1">
      <alignment horizontal="center" vertical="center"/>
    </xf>
    <xf numFmtId="10" fontId="1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center"/>
      <protection locked="0"/>
    </xf>
    <xf numFmtId="10" fontId="1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justify" vertical="justify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topLeftCell="A7" zoomScale="115" zoomScaleNormal="115" workbookViewId="0">
      <selection activeCell="F8" sqref="F8"/>
    </sheetView>
  </sheetViews>
  <sheetFormatPr defaultRowHeight="12.75" x14ac:dyDescent="0.2"/>
  <cols>
    <col min="1" max="1" width="6" style="1" customWidth="1"/>
    <col min="2" max="2" width="5.85546875" style="1" customWidth="1"/>
    <col min="3" max="3" width="46.140625" style="21" customWidth="1"/>
    <col min="4" max="4" width="81.5703125" style="1" customWidth="1"/>
    <col min="5" max="5" width="9.140625" style="20"/>
    <col min="6" max="6" width="10.28515625" style="20" bestFit="1" customWidth="1"/>
    <col min="7" max="8" width="9.140625" style="2"/>
    <col min="9" max="16384" width="9.140625" style="1"/>
  </cols>
  <sheetData>
    <row r="1" spans="2:8" ht="25.5" x14ac:dyDescent="0.2">
      <c r="D1" s="29" t="s">
        <v>19</v>
      </c>
    </row>
    <row r="2" spans="2:8" x14ac:dyDescent="0.2">
      <c r="D2" s="22"/>
    </row>
    <row r="3" spans="2:8" ht="51" x14ac:dyDescent="0.2">
      <c r="B3" s="5" t="s">
        <v>0</v>
      </c>
      <c r="C3" s="6" t="s">
        <v>1</v>
      </c>
      <c r="D3" s="5" t="s">
        <v>2</v>
      </c>
      <c r="E3" s="28" t="s">
        <v>3</v>
      </c>
      <c r="F3" s="11" t="s">
        <v>26</v>
      </c>
      <c r="G3" s="3" t="s">
        <v>27</v>
      </c>
      <c r="H3" s="11" t="s">
        <v>28</v>
      </c>
    </row>
    <row r="4" spans="2:8" ht="51" x14ac:dyDescent="0.2">
      <c r="B4" s="5">
        <v>1</v>
      </c>
      <c r="C4" s="6" t="s">
        <v>9</v>
      </c>
      <c r="D4" s="5" t="s">
        <v>10</v>
      </c>
      <c r="E4" s="28" t="s">
        <v>4</v>
      </c>
      <c r="F4" s="8">
        <v>280</v>
      </c>
      <c r="G4" s="4"/>
      <c r="H4" s="12">
        <f>F4*G4</f>
        <v>0</v>
      </c>
    </row>
    <row r="5" spans="2:8" ht="165.75" x14ac:dyDescent="0.2">
      <c r="B5" s="5">
        <v>2</v>
      </c>
      <c r="C5" s="5" t="s">
        <v>25</v>
      </c>
      <c r="D5" s="5" t="s">
        <v>11</v>
      </c>
      <c r="E5" s="28" t="s">
        <v>4</v>
      </c>
      <c r="F5" s="8">
        <v>80</v>
      </c>
      <c r="G5" s="4"/>
      <c r="H5" s="12">
        <f>F5*G5</f>
        <v>0</v>
      </c>
    </row>
    <row r="6" spans="2:8" ht="165.75" x14ac:dyDescent="0.2">
      <c r="B6" s="9">
        <v>3</v>
      </c>
      <c r="C6" s="9" t="s">
        <v>12</v>
      </c>
      <c r="D6" s="9" t="s">
        <v>13</v>
      </c>
      <c r="E6" s="28" t="s">
        <v>4</v>
      </c>
      <c r="F6" s="8">
        <v>200</v>
      </c>
      <c r="G6" s="4"/>
      <c r="H6" s="12">
        <f>F6*G6</f>
        <v>0</v>
      </c>
    </row>
    <row r="7" spans="2:8" ht="38.25" x14ac:dyDescent="0.2">
      <c r="B7" s="9">
        <v>4</v>
      </c>
      <c r="C7" s="10" t="s">
        <v>14</v>
      </c>
      <c r="D7" s="9" t="s">
        <v>5</v>
      </c>
      <c r="E7" s="28" t="s">
        <v>4</v>
      </c>
      <c r="F7" s="8">
        <v>20</v>
      </c>
      <c r="G7" s="4"/>
      <c r="H7" s="12">
        <f>0.25*F7*G7</f>
        <v>0</v>
      </c>
    </row>
    <row r="8" spans="2:8" ht="63.75" x14ac:dyDescent="0.2">
      <c r="B8" s="9">
        <v>5</v>
      </c>
      <c r="C8" s="10" t="s">
        <v>15</v>
      </c>
      <c r="D8" s="9" t="s">
        <v>6</v>
      </c>
      <c r="E8" s="28" t="s">
        <v>16</v>
      </c>
      <c r="F8" s="8">
        <v>400</v>
      </c>
      <c r="G8" s="4"/>
      <c r="H8" s="12">
        <f>0.25*F8*G8</f>
        <v>0</v>
      </c>
    </row>
    <row r="9" spans="2:8" x14ac:dyDescent="0.2">
      <c r="B9" s="5">
        <v>6</v>
      </c>
      <c r="C9" s="6" t="s">
        <v>17</v>
      </c>
      <c r="D9" s="5" t="s">
        <v>7</v>
      </c>
      <c r="E9" s="28" t="s">
        <v>8</v>
      </c>
      <c r="F9" s="8">
        <v>20</v>
      </c>
      <c r="G9" s="30"/>
      <c r="H9" s="12">
        <f>0.25*F9*G9*G6</f>
        <v>0</v>
      </c>
    </row>
    <row r="10" spans="2:8" x14ac:dyDescent="0.2">
      <c r="B10" s="38">
        <v>7</v>
      </c>
      <c r="C10" s="6" t="s">
        <v>29</v>
      </c>
      <c r="D10" s="38"/>
      <c r="E10" s="7" t="s">
        <v>4</v>
      </c>
      <c r="F10" s="7">
        <v>160</v>
      </c>
      <c r="G10" s="4"/>
      <c r="H10" s="12">
        <f>F10*G10</f>
        <v>0</v>
      </c>
    </row>
    <row r="11" spans="2:8" ht="25.5" x14ac:dyDescent="0.2">
      <c r="B11" s="38">
        <v>8</v>
      </c>
      <c r="C11" s="6" t="s">
        <v>30</v>
      </c>
      <c r="D11" s="38"/>
      <c r="E11" s="7" t="s">
        <v>4</v>
      </c>
      <c r="F11" s="8">
        <v>80</v>
      </c>
      <c r="G11" s="4"/>
      <c r="H11" s="12">
        <f t="shared" ref="H11" si="0">F11*G11</f>
        <v>0</v>
      </c>
    </row>
    <row r="12" spans="2:8" ht="25.5" x14ac:dyDescent="0.2">
      <c r="B12" s="38">
        <v>9</v>
      </c>
      <c r="C12" s="6" t="s">
        <v>31</v>
      </c>
      <c r="D12" s="38"/>
      <c r="E12" s="7" t="s">
        <v>4</v>
      </c>
      <c r="F12" s="7">
        <v>20</v>
      </c>
      <c r="G12" s="4"/>
      <c r="H12" s="12">
        <f>0.5*F12*G12</f>
        <v>0</v>
      </c>
    </row>
    <row r="13" spans="2:8" ht="25.5" x14ac:dyDescent="0.2">
      <c r="B13" s="38">
        <v>10</v>
      </c>
      <c r="C13" s="6" t="s">
        <v>32</v>
      </c>
      <c r="D13" s="38"/>
      <c r="E13" s="28" t="s">
        <v>8</v>
      </c>
      <c r="F13" s="7">
        <v>20</v>
      </c>
      <c r="G13" s="30"/>
      <c r="H13" s="12">
        <f>0.5*F13*(G12+G13*G12/1000*1000)</f>
        <v>0</v>
      </c>
    </row>
    <row r="14" spans="2:8" x14ac:dyDescent="0.2">
      <c r="H14" s="43">
        <f>SUM(H4:H13)</f>
        <v>0</v>
      </c>
    </row>
    <row r="16" spans="2:8" ht="14.25" x14ac:dyDescent="0.2">
      <c r="E16" s="37"/>
    </row>
  </sheetData>
  <sheetProtection password="CC25" sheet="1" objects="1" scenarios="1"/>
  <printOptions horizontalCentered="1" verticalCentered="1"/>
  <pageMargins left="0" right="0" top="0.74803149606299213" bottom="0.74803149606299213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topLeftCell="A8" workbookViewId="0">
      <selection activeCell="H16" activeCellId="1" sqref="B3:F15 H3:H16"/>
    </sheetView>
  </sheetViews>
  <sheetFormatPr defaultRowHeight="12.75" x14ac:dyDescent="0.2"/>
  <cols>
    <col min="1" max="1" width="14.28515625" style="1" customWidth="1"/>
    <col min="2" max="2" width="6.42578125" style="1" customWidth="1"/>
    <col min="3" max="3" width="26" style="21" customWidth="1"/>
    <col min="4" max="4" width="54.28515625" style="1" customWidth="1"/>
    <col min="5" max="6" width="14.28515625" style="20" customWidth="1"/>
    <col min="7" max="7" width="14.42578125" style="1" customWidth="1"/>
    <col min="8" max="8" width="14.28515625" style="20" customWidth="1"/>
    <col min="9" max="16384" width="9.140625" style="1"/>
  </cols>
  <sheetData>
    <row r="1" spans="2:8" ht="15" customHeight="1" x14ac:dyDescent="0.2">
      <c r="B1" s="41" t="s">
        <v>18</v>
      </c>
      <c r="C1" s="41"/>
      <c r="D1" s="41"/>
      <c r="E1" s="41"/>
      <c r="F1" s="41"/>
      <c r="G1" s="41"/>
      <c r="H1" s="41"/>
    </row>
    <row r="2" spans="2:8" x14ac:dyDescent="0.2">
      <c r="D2" s="22"/>
    </row>
    <row r="3" spans="2:8" ht="25.5" x14ac:dyDescent="0.2">
      <c r="B3" s="5" t="s">
        <v>0</v>
      </c>
      <c r="C3" s="6" t="s">
        <v>1</v>
      </c>
      <c r="D3" s="5" t="s">
        <v>2</v>
      </c>
      <c r="E3" s="28" t="s">
        <v>3</v>
      </c>
      <c r="F3" s="7" t="s">
        <v>26</v>
      </c>
      <c r="G3" s="13" t="s">
        <v>27</v>
      </c>
      <c r="H3" s="15" t="s">
        <v>28</v>
      </c>
    </row>
    <row r="4" spans="2:8" ht="57" customHeight="1" x14ac:dyDescent="0.2">
      <c r="B4" s="5">
        <v>1</v>
      </c>
      <c r="C4" s="6" t="s">
        <v>9</v>
      </c>
      <c r="D4" s="5" t="s">
        <v>10</v>
      </c>
      <c r="E4" s="40" t="s">
        <v>4</v>
      </c>
      <c r="F4" s="8">
        <v>400</v>
      </c>
      <c r="G4" s="14"/>
      <c r="H4" s="12">
        <f>F4*G4</f>
        <v>0</v>
      </c>
    </row>
    <row r="5" spans="2:8" ht="13.5" hidden="1" customHeight="1" x14ac:dyDescent="0.2">
      <c r="B5" s="5"/>
      <c r="C5" s="6"/>
      <c r="D5" s="5"/>
      <c r="E5" s="40"/>
      <c r="F5" s="8"/>
      <c r="G5" s="14"/>
      <c r="H5" s="12">
        <f t="shared" ref="H5:H9" si="0">F5*G5</f>
        <v>0</v>
      </c>
    </row>
    <row r="6" spans="2:8" ht="216.75" x14ac:dyDescent="0.2">
      <c r="B6" s="5">
        <v>2</v>
      </c>
      <c r="C6" s="5" t="s">
        <v>25</v>
      </c>
      <c r="D6" s="5" t="s">
        <v>11</v>
      </c>
      <c r="E6" s="28" t="s">
        <v>4</v>
      </c>
      <c r="F6" s="8">
        <v>80</v>
      </c>
      <c r="G6" s="14"/>
      <c r="H6" s="12">
        <f>F6*G6</f>
        <v>0</v>
      </c>
    </row>
    <row r="7" spans="2:8" ht="216.75" x14ac:dyDescent="0.2">
      <c r="B7" s="5">
        <v>3</v>
      </c>
      <c r="C7" s="5" t="s">
        <v>12</v>
      </c>
      <c r="D7" s="5" t="s">
        <v>13</v>
      </c>
      <c r="E7" s="28" t="s">
        <v>4</v>
      </c>
      <c r="F7" s="8">
        <v>320</v>
      </c>
      <c r="G7" s="14"/>
      <c r="H7" s="12">
        <f>F7*G7</f>
        <v>0</v>
      </c>
    </row>
    <row r="8" spans="2:8" ht="38.25" x14ac:dyDescent="0.2">
      <c r="B8" s="5">
        <v>4</v>
      </c>
      <c r="C8" s="6" t="s">
        <v>14</v>
      </c>
      <c r="D8" s="5" t="s">
        <v>5</v>
      </c>
      <c r="E8" s="40" t="s">
        <v>4</v>
      </c>
      <c r="F8" s="8">
        <v>40</v>
      </c>
      <c r="G8" s="14"/>
      <c r="H8" s="12">
        <f>0.25*F8*G8</f>
        <v>0</v>
      </c>
    </row>
    <row r="9" spans="2:8" ht="13.5" hidden="1" customHeight="1" x14ac:dyDescent="0.2">
      <c r="B9" s="5"/>
      <c r="C9" s="6"/>
      <c r="D9" s="5"/>
      <c r="E9" s="40"/>
      <c r="F9" s="8"/>
      <c r="G9" s="14"/>
      <c r="H9" s="12">
        <f t="shared" si="0"/>
        <v>0</v>
      </c>
    </row>
    <row r="10" spans="2:8" ht="63.75" x14ac:dyDescent="0.2">
      <c r="B10" s="5">
        <v>5</v>
      </c>
      <c r="C10" s="6" t="s">
        <v>15</v>
      </c>
      <c r="D10" s="5" t="s">
        <v>6</v>
      </c>
      <c r="E10" s="28" t="s">
        <v>16</v>
      </c>
      <c r="F10" s="8">
        <v>400</v>
      </c>
      <c r="G10" s="14"/>
      <c r="H10" s="12">
        <f>0.25*F10*G10</f>
        <v>0</v>
      </c>
    </row>
    <row r="11" spans="2:8" x14ac:dyDescent="0.2">
      <c r="B11" s="5">
        <v>6</v>
      </c>
      <c r="C11" s="6" t="s">
        <v>33</v>
      </c>
      <c r="D11" s="5" t="s">
        <v>7</v>
      </c>
      <c r="E11" s="28" t="s">
        <v>8</v>
      </c>
      <c r="F11" s="8">
        <v>20</v>
      </c>
      <c r="G11" s="36"/>
      <c r="H11" s="12">
        <f>0.25*F11*G11*G7</f>
        <v>0</v>
      </c>
    </row>
    <row r="12" spans="2:8" ht="25.5" x14ac:dyDescent="0.2">
      <c r="B12" s="38">
        <v>7</v>
      </c>
      <c r="C12" s="39" t="s">
        <v>29</v>
      </c>
      <c r="D12" s="38"/>
      <c r="E12" s="7" t="s">
        <v>4</v>
      </c>
      <c r="F12" s="7">
        <v>200</v>
      </c>
      <c r="G12" s="27"/>
      <c r="H12" s="31">
        <f>F12*G12</f>
        <v>0</v>
      </c>
    </row>
    <row r="13" spans="2:8" ht="38.25" x14ac:dyDescent="0.2">
      <c r="B13" s="38">
        <v>8</v>
      </c>
      <c r="C13" s="39" t="s">
        <v>30</v>
      </c>
      <c r="D13" s="38"/>
      <c r="E13" s="7" t="s">
        <v>4</v>
      </c>
      <c r="F13" s="7">
        <v>80</v>
      </c>
      <c r="G13" s="27"/>
      <c r="H13" s="31">
        <f t="shared" ref="H13" si="1">F13*G13</f>
        <v>0</v>
      </c>
    </row>
    <row r="14" spans="2:8" ht="38.25" x14ac:dyDescent="0.2">
      <c r="B14" s="38">
        <v>9</v>
      </c>
      <c r="C14" s="39" t="s">
        <v>31</v>
      </c>
      <c r="D14" s="38"/>
      <c r="E14" s="7" t="s">
        <v>4</v>
      </c>
      <c r="F14" s="7">
        <v>80</v>
      </c>
      <c r="G14" s="27"/>
      <c r="H14" s="31">
        <f>0.5*F14*G14</f>
        <v>0</v>
      </c>
    </row>
    <row r="15" spans="2:8" ht="25.5" x14ac:dyDescent="0.2">
      <c r="B15" s="38">
        <v>10</v>
      </c>
      <c r="C15" s="39" t="s">
        <v>32</v>
      </c>
      <c r="D15" s="38"/>
      <c r="E15" s="28" t="s">
        <v>8</v>
      </c>
      <c r="F15" s="7">
        <v>40</v>
      </c>
      <c r="G15" s="34"/>
      <c r="H15" s="31">
        <f>0.5*F15*(G14+G15*G14/1000*1000)</f>
        <v>0</v>
      </c>
    </row>
    <row r="16" spans="2:8" x14ac:dyDescent="0.2">
      <c r="H16" s="44">
        <f>SUM(H4:H15)</f>
        <v>0</v>
      </c>
    </row>
  </sheetData>
  <sheetProtection password="CC25" sheet="1" objects="1" scenarios="1"/>
  <mergeCells count="3">
    <mergeCell ref="E4:E5"/>
    <mergeCell ref="E8:E9"/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opLeftCell="A8" workbookViewId="0">
      <selection activeCell="H16" activeCellId="1" sqref="B3:F15 H3:H16"/>
    </sheetView>
  </sheetViews>
  <sheetFormatPr defaultRowHeight="12.75" x14ac:dyDescent="0.2"/>
  <cols>
    <col min="1" max="2" width="9.140625" style="1"/>
    <col min="3" max="3" width="46.140625" style="21" customWidth="1"/>
    <col min="4" max="4" width="72.140625" style="1" customWidth="1"/>
    <col min="5" max="5" width="9.140625" style="20"/>
    <col min="6" max="6" width="10.28515625" style="20" bestFit="1" customWidth="1"/>
    <col min="7" max="7" width="13.42578125" style="1" customWidth="1"/>
    <col min="8" max="8" width="15.42578125" style="1" customWidth="1"/>
    <col min="9" max="16384" width="9.140625" style="1"/>
  </cols>
  <sheetData>
    <row r="1" spans="2:8" ht="25.5" x14ac:dyDescent="0.2">
      <c r="D1" s="29" t="s">
        <v>20</v>
      </c>
    </row>
    <row r="2" spans="2:8" x14ac:dyDescent="0.2">
      <c r="D2" s="22"/>
    </row>
    <row r="3" spans="2:8" ht="25.5" x14ac:dyDescent="0.2">
      <c r="B3" s="5" t="s">
        <v>0</v>
      </c>
      <c r="C3" s="6" t="s">
        <v>1</v>
      </c>
      <c r="D3" s="5" t="s">
        <v>2</v>
      </c>
      <c r="E3" s="28" t="s">
        <v>3</v>
      </c>
      <c r="F3" s="7" t="s">
        <v>26</v>
      </c>
      <c r="G3" s="13" t="s">
        <v>27</v>
      </c>
      <c r="H3" s="16" t="s">
        <v>28</v>
      </c>
    </row>
    <row r="4" spans="2:8" ht="40.5" customHeight="1" x14ac:dyDescent="0.2">
      <c r="B4" s="5">
        <v>1</v>
      </c>
      <c r="C4" s="6" t="s">
        <v>9</v>
      </c>
      <c r="D4" s="5" t="s">
        <v>10</v>
      </c>
      <c r="E4" s="40" t="s">
        <v>4</v>
      </c>
      <c r="F4" s="8">
        <v>320</v>
      </c>
      <c r="G4" s="4"/>
      <c r="H4" s="12">
        <f>F4*G4</f>
        <v>0</v>
      </c>
    </row>
    <row r="5" spans="2:8" ht="13.5" hidden="1" customHeight="1" x14ac:dyDescent="0.2">
      <c r="B5" s="5"/>
      <c r="C5" s="6"/>
      <c r="D5" s="5"/>
      <c r="E5" s="40"/>
      <c r="F5" s="8"/>
      <c r="G5" s="4"/>
      <c r="H5" s="12">
        <f t="shared" ref="H5:H9" si="0">F5*G5</f>
        <v>0</v>
      </c>
    </row>
    <row r="6" spans="2:8" ht="178.5" x14ac:dyDescent="0.2">
      <c r="B6" s="5">
        <v>2</v>
      </c>
      <c r="C6" s="5" t="s">
        <v>25</v>
      </c>
      <c r="D6" s="5" t="s">
        <v>11</v>
      </c>
      <c r="E6" s="28" t="s">
        <v>4</v>
      </c>
      <c r="F6" s="8">
        <v>100</v>
      </c>
      <c r="G6" s="4"/>
      <c r="H6" s="12">
        <f>F6*G6</f>
        <v>0</v>
      </c>
    </row>
    <row r="7" spans="2:8" ht="178.5" x14ac:dyDescent="0.2">
      <c r="B7" s="5">
        <v>3</v>
      </c>
      <c r="C7" s="5" t="s">
        <v>12</v>
      </c>
      <c r="D7" s="5" t="s">
        <v>13</v>
      </c>
      <c r="E7" s="28" t="s">
        <v>4</v>
      </c>
      <c r="F7" s="8">
        <v>220</v>
      </c>
      <c r="G7" s="4"/>
      <c r="H7" s="12">
        <f>F7*G7</f>
        <v>0</v>
      </c>
    </row>
    <row r="8" spans="2:8" ht="38.25" x14ac:dyDescent="0.2">
      <c r="B8" s="5">
        <v>4</v>
      </c>
      <c r="C8" s="6" t="s">
        <v>14</v>
      </c>
      <c r="D8" s="5" t="s">
        <v>5</v>
      </c>
      <c r="E8" s="40" t="s">
        <v>4</v>
      </c>
      <c r="F8" s="8">
        <v>20</v>
      </c>
      <c r="G8" s="4"/>
      <c r="H8" s="12">
        <f>0.25*F8*G8</f>
        <v>0</v>
      </c>
    </row>
    <row r="9" spans="2:8" ht="13.5" hidden="1" customHeight="1" x14ac:dyDescent="0.2">
      <c r="B9" s="5"/>
      <c r="C9" s="6"/>
      <c r="D9" s="5"/>
      <c r="E9" s="40"/>
      <c r="F9" s="8"/>
      <c r="G9" s="4"/>
      <c r="H9" s="12">
        <f t="shared" si="0"/>
        <v>0</v>
      </c>
    </row>
    <row r="10" spans="2:8" ht="63.75" x14ac:dyDescent="0.2">
      <c r="B10" s="5">
        <v>5</v>
      </c>
      <c r="C10" s="6" t="s">
        <v>15</v>
      </c>
      <c r="D10" s="5" t="s">
        <v>6</v>
      </c>
      <c r="E10" s="28" t="s">
        <v>16</v>
      </c>
      <c r="F10" s="8">
        <v>400</v>
      </c>
      <c r="G10" s="4"/>
      <c r="H10" s="12">
        <f>0.25*F10*G10</f>
        <v>0</v>
      </c>
    </row>
    <row r="11" spans="2:8" x14ac:dyDescent="0.2">
      <c r="B11" s="5">
        <v>6</v>
      </c>
      <c r="C11" s="6" t="s">
        <v>33</v>
      </c>
      <c r="D11" s="5" t="s">
        <v>7</v>
      </c>
      <c r="E11" s="28" t="s">
        <v>8</v>
      </c>
      <c r="F11" s="8">
        <v>20</v>
      </c>
      <c r="G11" s="30"/>
      <c r="H11" s="12">
        <f>0.25*F11*G11*G7</f>
        <v>0</v>
      </c>
    </row>
    <row r="12" spans="2:8" x14ac:dyDescent="0.2">
      <c r="B12" s="38">
        <v>7</v>
      </c>
      <c r="C12" s="39" t="s">
        <v>29</v>
      </c>
      <c r="D12" s="38"/>
      <c r="E12" s="7" t="s">
        <v>4</v>
      </c>
      <c r="F12" s="7">
        <v>160</v>
      </c>
      <c r="G12" s="4"/>
      <c r="H12" s="12">
        <f>F12*G12</f>
        <v>0</v>
      </c>
    </row>
    <row r="13" spans="2:8" ht="25.5" x14ac:dyDescent="0.2">
      <c r="B13" s="38">
        <v>8</v>
      </c>
      <c r="C13" s="39" t="s">
        <v>30</v>
      </c>
      <c r="D13" s="38"/>
      <c r="E13" s="7" t="s">
        <v>4</v>
      </c>
      <c r="F13" s="8">
        <v>60</v>
      </c>
      <c r="G13" s="27"/>
      <c r="H13" s="12">
        <f t="shared" ref="H13" si="1">F13*G13</f>
        <v>0</v>
      </c>
    </row>
    <row r="14" spans="2:8" ht="25.5" x14ac:dyDescent="0.2">
      <c r="B14" s="38">
        <v>9</v>
      </c>
      <c r="C14" s="39" t="s">
        <v>31</v>
      </c>
      <c r="D14" s="38"/>
      <c r="E14" s="7" t="s">
        <v>4</v>
      </c>
      <c r="F14" s="7">
        <v>60</v>
      </c>
      <c r="G14" s="27"/>
      <c r="H14" s="12">
        <f>0.5*F14*G14</f>
        <v>0</v>
      </c>
    </row>
    <row r="15" spans="2:8" ht="25.5" x14ac:dyDescent="0.2">
      <c r="B15" s="38">
        <v>10</v>
      </c>
      <c r="C15" s="39" t="s">
        <v>32</v>
      </c>
      <c r="D15" s="38"/>
      <c r="E15" s="28" t="s">
        <v>8</v>
      </c>
      <c r="F15" s="7">
        <v>40</v>
      </c>
      <c r="G15" s="34"/>
      <c r="H15" s="12">
        <f>0.5*F15*(G14+G15*G14/1000*1000)</f>
        <v>0</v>
      </c>
    </row>
    <row r="16" spans="2:8" x14ac:dyDescent="0.2">
      <c r="H16" s="44">
        <f>SUM(H4:H15)</f>
        <v>0</v>
      </c>
    </row>
    <row r="17" spans="8:8" x14ac:dyDescent="0.2">
      <c r="H17" s="42"/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H16" activeCellId="1" sqref="B3:F15 H3:H16"/>
    </sheetView>
  </sheetViews>
  <sheetFormatPr defaultRowHeight="12.75" x14ac:dyDescent="0.2"/>
  <cols>
    <col min="1" max="2" width="9.140625" style="1"/>
    <col min="3" max="3" width="46.140625" style="21" customWidth="1"/>
    <col min="4" max="4" width="72.140625" style="1" customWidth="1"/>
    <col min="5" max="5" width="9.140625" style="20"/>
    <col min="6" max="6" width="10.28515625" style="20" bestFit="1" customWidth="1"/>
    <col min="7" max="7" width="15.28515625" style="1" customWidth="1"/>
    <col min="8" max="8" width="15.85546875" style="1" customWidth="1"/>
    <col min="9" max="16384" width="9.140625" style="1"/>
  </cols>
  <sheetData>
    <row r="1" spans="2:8" s="17" customFormat="1" ht="25.5" x14ac:dyDescent="0.2">
      <c r="C1" s="23"/>
      <c r="D1" s="29" t="s">
        <v>21</v>
      </c>
      <c r="E1" s="24"/>
      <c r="F1" s="24"/>
    </row>
    <row r="2" spans="2:8" s="17" customFormat="1" x14ac:dyDescent="0.2">
      <c r="C2" s="23"/>
      <c r="D2" s="22"/>
      <c r="E2" s="24"/>
      <c r="F2" s="24"/>
    </row>
    <row r="3" spans="2:8" ht="25.5" x14ac:dyDescent="0.2">
      <c r="B3" s="5" t="s">
        <v>0</v>
      </c>
      <c r="C3" s="6" t="s">
        <v>1</v>
      </c>
      <c r="D3" s="5" t="s">
        <v>2</v>
      </c>
      <c r="E3" s="28" t="s">
        <v>3</v>
      </c>
      <c r="F3" s="7" t="s">
        <v>26</v>
      </c>
      <c r="G3" s="13" t="s">
        <v>27</v>
      </c>
      <c r="H3" s="32" t="s">
        <v>28</v>
      </c>
    </row>
    <row r="4" spans="2:8" ht="40.5" customHeight="1" x14ac:dyDescent="0.2">
      <c r="B4" s="5">
        <v>1</v>
      </c>
      <c r="C4" s="6" t="s">
        <v>9</v>
      </c>
      <c r="D4" s="5" t="s">
        <v>10</v>
      </c>
      <c r="E4" s="40" t="s">
        <v>4</v>
      </c>
      <c r="F4" s="8">
        <v>520</v>
      </c>
      <c r="G4" s="4"/>
      <c r="H4" s="33">
        <f>F4*G4</f>
        <v>0</v>
      </c>
    </row>
    <row r="5" spans="2:8" ht="13.5" hidden="1" customHeight="1" x14ac:dyDescent="0.2">
      <c r="B5" s="5"/>
      <c r="C5" s="6"/>
      <c r="D5" s="5"/>
      <c r="E5" s="40"/>
      <c r="F5" s="8"/>
      <c r="G5" s="4"/>
      <c r="H5" s="33">
        <f t="shared" ref="H5:H9" si="0">F5*G5</f>
        <v>0</v>
      </c>
    </row>
    <row r="6" spans="2:8" ht="178.5" x14ac:dyDescent="0.2">
      <c r="B6" s="5">
        <v>2</v>
      </c>
      <c r="C6" s="5" t="s">
        <v>25</v>
      </c>
      <c r="D6" s="5" t="s">
        <v>11</v>
      </c>
      <c r="E6" s="28" t="s">
        <v>4</v>
      </c>
      <c r="F6" s="8">
        <v>120</v>
      </c>
      <c r="G6" s="4"/>
      <c r="H6" s="33">
        <f>F6*G6</f>
        <v>0</v>
      </c>
    </row>
    <row r="7" spans="2:8" ht="178.5" x14ac:dyDescent="0.2">
      <c r="B7" s="5">
        <v>3</v>
      </c>
      <c r="C7" s="5" t="s">
        <v>12</v>
      </c>
      <c r="D7" s="5" t="s">
        <v>13</v>
      </c>
      <c r="E7" s="28" t="s">
        <v>4</v>
      </c>
      <c r="F7" s="8">
        <v>400</v>
      </c>
      <c r="G7" s="4"/>
      <c r="H7" s="33">
        <f>F7*G7</f>
        <v>0</v>
      </c>
    </row>
    <row r="8" spans="2:8" ht="38.25" x14ac:dyDescent="0.2">
      <c r="B8" s="5">
        <v>4</v>
      </c>
      <c r="C8" s="6" t="s">
        <v>14</v>
      </c>
      <c r="D8" s="5" t="s">
        <v>5</v>
      </c>
      <c r="E8" s="40" t="s">
        <v>4</v>
      </c>
      <c r="F8" s="8">
        <v>20</v>
      </c>
      <c r="G8" s="4"/>
      <c r="H8" s="33">
        <f>0.25*F8*G8</f>
        <v>0</v>
      </c>
    </row>
    <row r="9" spans="2:8" ht="13.5" hidden="1" customHeight="1" x14ac:dyDescent="0.2">
      <c r="B9" s="5"/>
      <c r="C9" s="6"/>
      <c r="D9" s="5"/>
      <c r="E9" s="40"/>
      <c r="F9" s="8"/>
      <c r="G9" s="4"/>
      <c r="H9" s="33">
        <f t="shared" si="0"/>
        <v>0</v>
      </c>
    </row>
    <row r="10" spans="2:8" ht="63.75" x14ac:dyDescent="0.2">
      <c r="B10" s="5">
        <v>5</v>
      </c>
      <c r="C10" s="6" t="s">
        <v>15</v>
      </c>
      <c r="D10" s="5" t="s">
        <v>6</v>
      </c>
      <c r="E10" s="28" t="s">
        <v>16</v>
      </c>
      <c r="F10" s="8">
        <v>400</v>
      </c>
      <c r="G10" s="4"/>
      <c r="H10" s="12">
        <f>0.25*F10*G10</f>
        <v>0</v>
      </c>
    </row>
    <row r="11" spans="2:8" x14ac:dyDescent="0.2">
      <c r="B11" s="5">
        <v>6</v>
      </c>
      <c r="C11" s="6" t="s">
        <v>33</v>
      </c>
      <c r="D11" s="5" t="s">
        <v>7</v>
      </c>
      <c r="E11" s="28" t="s">
        <v>8</v>
      </c>
      <c r="F11" s="8">
        <v>20</v>
      </c>
      <c r="G11" s="30"/>
      <c r="H11" s="12">
        <f>0.25*F11*G11*G7</f>
        <v>0</v>
      </c>
    </row>
    <row r="12" spans="2:8" x14ac:dyDescent="0.2">
      <c r="B12" s="38">
        <v>7</v>
      </c>
      <c r="C12" s="39" t="s">
        <v>29</v>
      </c>
      <c r="D12" s="38"/>
      <c r="E12" s="7" t="s">
        <v>4</v>
      </c>
      <c r="F12" s="7">
        <v>320</v>
      </c>
      <c r="G12" s="4"/>
      <c r="H12" s="12">
        <f>F12*G12</f>
        <v>0</v>
      </c>
    </row>
    <row r="13" spans="2:8" ht="25.5" x14ac:dyDescent="0.2">
      <c r="B13" s="38">
        <v>8</v>
      </c>
      <c r="C13" s="39" t="s">
        <v>30</v>
      </c>
      <c r="D13" s="38"/>
      <c r="E13" s="7" t="s">
        <v>4</v>
      </c>
      <c r="F13" s="7">
        <v>100</v>
      </c>
      <c r="G13" s="27"/>
      <c r="H13" s="12">
        <f t="shared" ref="H13" si="1">F13*G13</f>
        <v>0</v>
      </c>
    </row>
    <row r="14" spans="2:8" ht="25.5" x14ac:dyDescent="0.2">
      <c r="B14" s="38">
        <v>9</v>
      </c>
      <c r="C14" s="39" t="s">
        <v>31</v>
      </c>
      <c r="D14" s="38"/>
      <c r="E14" s="7" t="s">
        <v>4</v>
      </c>
      <c r="F14" s="7">
        <v>60</v>
      </c>
      <c r="G14" s="27"/>
      <c r="H14" s="12">
        <f>0.5*F14*G14</f>
        <v>0</v>
      </c>
    </row>
    <row r="15" spans="2:8" ht="25.5" x14ac:dyDescent="0.2">
      <c r="B15" s="38">
        <v>10</v>
      </c>
      <c r="C15" s="39" t="s">
        <v>32</v>
      </c>
      <c r="D15" s="38"/>
      <c r="E15" s="28" t="s">
        <v>8</v>
      </c>
      <c r="F15" s="7">
        <v>40</v>
      </c>
      <c r="G15" s="34"/>
      <c r="H15" s="12">
        <f>0.5*F15*(G14+G15*G14/1000*1000)</f>
        <v>0</v>
      </c>
    </row>
    <row r="16" spans="2:8" x14ac:dyDescent="0.2">
      <c r="H16" s="44">
        <f>SUM(H4:H15)</f>
        <v>0</v>
      </c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zoomScale="115" zoomScaleNormal="115" workbookViewId="0">
      <selection activeCell="F6" sqref="F6"/>
    </sheetView>
  </sheetViews>
  <sheetFormatPr defaultRowHeight="12.75" x14ac:dyDescent="0.2"/>
  <cols>
    <col min="1" max="2" width="9.140625" style="1"/>
    <col min="3" max="3" width="46.140625" style="21" customWidth="1"/>
    <col min="4" max="4" width="72.140625" style="1" customWidth="1"/>
    <col min="5" max="5" width="9.140625" style="20"/>
    <col min="6" max="6" width="10.28515625" style="20" bestFit="1" customWidth="1"/>
    <col min="7" max="7" width="15.5703125" style="1" customWidth="1"/>
    <col min="8" max="8" width="14" style="1" customWidth="1"/>
    <col min="9" max="16384" width="9.140625" style="1"/>
  </cols>
  <sheetData>
    <row r="1" spans="2:8" ht="25.5" x14ac:dyDescent="0.2">
      <c r="D1" s="29" t="s">
        <v>22</v>
      </c>
    </row>
    <row r="2" spans="2:8" s="17" customFormat="1" x14ac:dyDescent="0.2">
      <c r="C2" s="23"/>
      <c r="D2" s="22"/>
      <c r="E2" s="24"/>
      <c r="F2" s="24"/>
    </row>
    <row r="3" spans="2:8" ht="25.5" x14ac:dyDescent="0.2">
      <c r="B3" s="5" t="s">
        <v>0</v>
      </c>
      <c r="C3" s="6" t="s">
        <v>1</v>
      </c>
      <c r="D3" s="5" t="s">
        <v>2</v>
      </c>
      <c r="E3" s="28" t="s">
        <v>3</v>
      </c>
      <c r="F3" s="7" t="s">
        <v>26</v>
      </c>
      <c r="G3" s="13" t="s">
        <v>27</v>
      </c>
      <c r="H3" s="16" t="s">
        <v>28</v>
      </c>
    </row>
    <row r="4" spans="2:8" ht="40.5" customHeight="1" x14ac:dyDescent="0.2">
      <c r="B4" s="5">
        <v>1</v>
      </c>
      <c r="C4" s="6" t="s">
        <v>9</v>
      </c>
      <c r="D4" s="5" t="s">
        <v>10</v>
      </c>
      <c r="E4" s="40" t="s">
        <v>4</v>
      </c>
      <c r="F4" s="8">
        <v>160</v>
      </c>
      <c r="G4" s="4"/>
      <c r="H4" s="12">
        <f>F4*G4</f>
        <v>0</v>
      </c>
    </row>
    <row r="5" spans="2:8" ht="13.5" hidden="1" customHeight="1" x14ac:dyDescent="0.2">
      <c r="B5" s="5"/>
      <c r="C5" s="6"/>
      <c r="D5" s="5"/>
      <c r="E5" s="40"/>
      <c r="F5" s="8"/>
      <c r="G5" s="4"/>
      <c r="H5" s="12">
        <f t="shared" ref="H5:H9" si="0">F5*G5</f>
        <v>0</v>
      </c>
    </row>
    <row r="6" spans="2:8" ht="178.5" x14ac:dyDescent="0.2">
      <c r="B6" s="5">
        <v>2</v>
      </c>
      <c r="C6" s="5" t="s">
        <v>25</v>
      </c>
      <c r="D6" s="5" t="s">
        <v>11</v>
      </c>
      <c r="E6" s="28" t="s">
        <v>4</v>
      </c>
      <c r="F6" s="8">
        <v>60</v>
      </c>
      <c r="G6" s="4"/>
      <c r="H6" s="12">
        <f>F6*G6</f>
        <v>0</v>
      </c>
    </row>
    <row r="7" spans="2:8" ht="178.5" x14ac:dyDescent="0.2">
      <c r="B7" s="5">
        <v>3</v>
      </c>
      <c r="C7" s="5" t="s">
        <v>12</v>
      </c>
      <c r="D7" s="5" t="s">
        <v>13</v>
      </c>
      <c r="E7" s="28" t="s">
        <v>4</v>
      </c>
      <c r="F7" s="8">
        <v>100</v>
      </c>
      <c r="G7" s="4"/>
      <c r="H7" s="12">
        <f>F7*G7</f>
        <v>0</v>
      </c>
    </row>
    <row r="8" spans="2:8" ht="38.25" x14ac:dyDescent="0.2">
      <c r="B8" s="5">
        <v>4</v>
      </c>
      <c r="C8" s="6" t="s">
        <v>14</v>
      </c>
      <c r="D8" s="5" t="s">
        <v>5</v>
      </c>
      <c r="E8" s="40" t="s">
        <v>4</v>
      </c>
      <c r="F8" s="8">
        <v>40</v>
      </c>
      <c r="G8" s="4"/>
      <c r="H8" s="12">
        <f>0.25*F8*G8</f>
        <v>0</v>
      </c>
    </row>
    <row r="9" spans="2:8" ht="13.5" hidden="1" customHeight="1" x14ac:dyDescent="0.2">
      <c r="B9" s="5"/>
      <c r="C9" s="6"/>
      <c r="D9" s="5"/>
      <c r="E9" s="40"/>
      <c r="F9" s="8"/>
      <c r="G9" s="4"/>
      <c r="H9" s="12">
        <f t="shared" si="0"/>
        <v>0</v>
      </c>
    </row>
    <row r="10" spans="2:8" ht="63.75" x14ac:dyDescent="0.2">
      <c r="B10" s="5">
        <v>5</v>
      </c>
      <c r="C10" s="6" t="s">
        <v>15</v>
      </c>
      <c r="D10" s="5" t="s">
        <v>6</v>
      </c>
      <c r="E10" s="28" t="s">
        <v>16</v>
      </c>
      <c r="F10" s="8">
        <v>400</v>
      </c>
      <c r="G10" s="4"/>
      <c r="H10" s="12">
        <f>0.25*F10*G10</f>
        <v>0</v>
      </c>
    </row>
    <row r="11" spans="2:8" x14ac:dyDescent="0.2">
      <c r="B11" s="5">
        <v>6</v>
      </c>
      <c r="C11" s="6" t="s">
        <v>33</v>
      </c>
      <c r="D11" s="5" t="s">
        <v>7</v>
      </c>
      <c r="E11" s="28" t="s">
        <v>8</v>
      </c>
      <c r="F11" s="8">
        <v>20</v>
      </c>
      <c r="G11" s="30"/>
      <c r="H11" s="12">
        <f>0.25*F11*G11*G7</f>
        <v>0</v>
      </c>
    </row>
    <row r="12" spans="2:8" x14ac:dyDescent="0.2">
      <c r="B12" s="38">
        <v>7</v>
      </c>
      <c r="C12" s="39" t="s">
        <v>29</v>
      </c>
      <c r="D12" s="38"/>
      <c r="E12" s="7" t="s">
        <v>4</v>
      </c>
      <c r="F12" s="7">
        <v>80</v>
      </c>
      <c r="G12" s="4"/>
      <c r="H12" s="12">
        <f>F12*G12</f>
        <v>0</v>
      </c>
    </row>
    <row r="13" spans="2:8" ht="25.5" x14ac:dyDescent="0.2">
      <c r="B13" s="38">
        <v>8</v>
      </c>
      <c r="C13" s="39" t="s">
        <v>30</v>
      </c>
      <c r="D13" s="38"/>
      <c r="E13" s="7" t="s">
        <v>4</v>
      </c>
      <c r="F13" s="8">
        <v>40</v>
      </c>
      <c r="G13" s="27"/>
      <c r="H13" s="12">
        <f t="shared" ref="H13" si="1">F13*G13</f>
        <v>0</v>
      </c>
    </row>
    <row r="14" spans="2:8" ht="25.5" x14ac:dyDescent="0.2">
      <c r="B14" s="38">
        <v>9</v>
      </c>
      <c r="C14" s="39" t="s">
        <v>31</v>
      </c>
      <c r="D14" s="38"/>
      <c r="E14" s="7" t="s">
        <v>4</v>
      </c>
      <c r="F14" s="7">
        <v>20</v>
      </c>
      <c r="G14" s="27"/>
      <c r="H14" s="12">
        <f>0.5*F14*G14</f>
        <v>0</v>
      </c>
    </row>
    <row r="15" spans="2:8" x14ac:dyDescent="0.2">
      <c r="B15" s="38">
        <v>10</v>
      </c>
      <c r="C15" s="39" t="s">
        <v>32</v>
      </c>
      <c r="D15" s="38"/>
      <c r="E15" s="28" t="s">
        <v>8</v>
      </c>
      <c r="F15" s="7">
        <v>20</v>
      </c>
      <c r="G15" s="34"/>
      <c r="H15" s="12">
        <f>0.5*F15*(G14+G15*G14/1000*1000)</f>
        <v>0</v>
      </c>
    </row>
    <row r="16" spans="2:8" x14ac:dyDescent="0.2">
      <c r="H16" s="44">
        <f>SUM(H4:H15)</f>
        <v>0</v>
      </c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topLeftCell="A8" workbookViewId="0">
      <selection activeCell="H16" activeCellId="1" sqref="B3:F15 H3:H16"/>
    </sheetView>
  </sheetViews>
  <sheetFormatPr defaultRowHeight="12.75" x14ac:dyDescent="0.2"/>
  <cols>
    <col min="1" max="2" width="9.140625" style="1"/>
    <col min="3" max="3" width="46.140625" style="21" customWidth="1"/>
    <col min="4" max="4" width="72.140625" style="1" customWidth="1"/>
    <col min="5" max="5" width="9.140625" style="20"/>
    <col min="6" max="6" width="10.28515625" style="20" bestFit="1" customWidth="1"/>
    <col min="7" max="7" width="15" style="1" customWidth="1"/>
    <col min="8" max="8" width="15.140625" style="1" customWidth="1"/>
    <col min="9" max="16384" width="9.140625" style="1"/>
  </cols>
  <sheetData>
    <row r="1" spans="2:8" s="17" customFormat="1" ht="25.5" x14ac:dyDescent="0.2">
      <c r="C1" s="23"/>
      <c r="D1" s="29" t="s">
        <v>23</v>
      </c>
      <c r="E1" s="24"/>
      <c r="F1" s="24"/>
    </row>
    <row r="2" spans="2:8" s="17" customFormat="1" x14ac:dyDescent="0.2">
      <c r="C2" s="23"/>
      <c r="D2" s="22"/>
      <c r="E2" s="24"/>
      <c r="F2" s="24"/>
    </row>
    <row r="3" spans="2:8" ht="25.5" x14ac:dyDescent="0.2">
      <c r="B3" s="5" t="s">
        <v>0</v>
      </c>
      <c r="C3" s="6" t="s">
        <v>1</v>
      </c>
      <c r="D3" s="5" t="s">
        <v>2</v>
      </c>
      <c r="E3" s="28" t="s">
        <v>3</v>
      </c>
      <c r="F3" s="7" t="s">
        <v>26</v>
      </c>
      <c r="G3" s="13" t="s">
        <v>27</v>
      </c>
      <c r="H3" s="16" t="s">
        <v>28</v>
      </c>
    </row>
    <row r="4" spans="2:8" ht="40.5" customHeight="1" x14ac:dyDescent="0.2">
      <c r="B4" s="5">
        <v>1</v>
      </c>
      <c r="C4" s="6" t="s">
        <v>9</v>
      </c>
      <c r="D4" s="5" t="s">
        <v>10</v>
      </c>
      <c r="E4" s="40" t="s">
        <v>4</v>
      </c>
      <c r="F4" s="8">
        <v>200</v>
      </c>
      <c r="G4" s="4"/>
      <c r="H4" s="12">
        <f>F4*G4</f>
        <v>0</v>
      </c>
    </row>
    <row r="5" spans="2:8" ht="13.5" hidden="1" customHeight="1" x14ac:dyDescent="0.2">
      <c r="B5" s="5"/>
      <c r="C5" s="6"/>
      <c r="D5" s="5"/>
      <c r="E5" s="40"/>
      <c r="F5" s="8"/>
      <c r="G5" s="4"/>
      <c r="H5" s="12">
        <f t="shared" ref="H5:H9" si="0">F5*G5</f>
        <v>0</v>
      </c>
    </row>
    <row r="6" spans="2:8" ht="178.5" x14ac:dyDescent="0.2">
      <c r="B6" s="5">
        <v>2</v>
      </c>
      <c r="C6" s="5" t="s">
        <v>25</v>
      </c>
      <c r="D6" s="5" t="s">
        <v>11</v>
      </c>
      <c r="E6" s="28" t="s">
        <v>4</v>
      </c>
      <c r="F6" s="8">
        <v>80</v>
      </c>
      <c r="G6" s="4"/>
      <c r="H6" s="12">
        <f>F6*G6</f>
        <v>0</v>
      </c>
    </row>
    <row r="7" spans="2:8" ht="178.5" x14ac:dyDescent="0.2">
      <c r="B7" s="5">
        <v>3</v>
      </c>
      <c r="C7" s="5" t="s">
        <v>12</v>
      </c>
      <c r="D7" s="5" t="s">
        <v>13</v>
      </c>
      <c r="E7" s="28" t="s">
        <v>4</v>
      </c>
      <c r="F7" s="8">
        <v>120</v>
      </c>
      <c r="G7" s="4"/>
      <c r="H7" s="12">
        <f>F7*G7</f>
        <v>0</v>
      </c>
    </row>
    <row r="8" spans="2:8" ht="38.25" x14ac:dyDescent="0.2">
      <c r="B8" s="5">
        <v>4</v>
      </c>
      <c r="C8" s="6" t="s">
        <v>14</v>
      </c>
      <c r="D8" s="5" t="s">
        <v>5</v>
      </c>
      <c r="E8" s="40" t="s">
        <v>4</v>
      </c>
      <c r="F8" s="8">
        <v>20</v>
      </c>
      <c r="G8" s="4"/>
      <c r="H8" s="12">
        <f>0.25*F8*G8</f>
        <v>0</v>
      </c>
    </row>
    <row r="9" spans="2:8" ht="13.5" hidden="1" customHeight="1" x14ac:dyDescent="0.2">
      <c r="B9" s="5"/>
      <c r="C9" s="6"/>
      <c r="D9" s="5"/>
      <c r="E9" s="40"/>
      <c r="F9" s="8"/>
      <c r="G9" s="4"/>
      <c r="H9" s="12">
        <f t="shared" si="0"/>
        <v>0</v>
      </c>
    </row>
    <row r="10" spans="2:8" ht="63.75" x14ac:dyDescent="0.2">
      <c r="B10" s="5">
        <v>5</v>
      </c>
      <c r="C10" s="6" t="s">
        <v>15</v>
      </c>
      <c r="D10" s="5" t="s">
        <v>6</v>
      </c>
      <c r="E10" s="28" t="s">
        <v>16</v>
      </c>
      <c r="F10" s="8">
        <v>400</v>
      </c>
      <c r="G10" s="4"/>
      <c r="H10" s="12">
        <f>0.25*F10*G10</f>
        <v>0</v>
      </c>
    </row>
    <row r="11" spans="2:8" x14ac:dyDescent="0.2">
      <c r="B11" s="5">
        <v>6</v>
      </c>
      <c r="C11" s="6" t="s">
        <v>33</v>
      </c>
      <c r="D11" s="5" t="s">
        <v>7</v>
      </c>
      <c r="E11" s="28" t="s">
        <v>8</v>
      </c>
      <c r="F11" s="8">
        <v>20</v>
      </c>
      <c r="G11" s="30"/>
      <c r="H11" s="12">
        <f>0.25*F11*G11*G7</f>
        <v>0</v>
      </c>
    </row>
    <row r="12" spans="2:8" x14ac:dyDescent="0.2">
      <c r="B12" s="38">
        <v>7</v>
      </c>
      <c r="C12" s="39" t="s">
        <v>29</v>
      </c>
      <c r="D12" s="38"/>
      <c r="E12" s="7" t="s">
        <v>4</v>
      </c>
      <c r="F12" s="7">
        <v>120</v>
      </c>
      <c r="G12" s="4"/>
      <c r="H12" s="12">
        <f>F12*G12</f>
        <v>0</v>
      </c>
    </row>
    <row r="13" spans="2:8" ht="25.5" x14ac:dyDescent="0.2">
      <c r="B13" s="38">
        <v>8</v>
      </c>
      <c r="C13" s="39" t="s">
        <v>30</v>
      </c>
      <c r="D13" s="38"/>
      <c r="E13" s="7" t="s">
        <v>4</v>
      </c>
      <c r="F13" s="8">
        <v>40</v>
      </c>
      <c r="G13" s="27"/>
      <c r="H13" s="12">
        <f t="shared" ref="H13" si="1">F13*G13</f>
        <v>0</v>
      </c>
    </row>
    <row r="14" spans="2:8" ht="25.5" x14ac:dyDescent="0.2">
      <c r="B14" s="38">
        <v>9</v>
      </c>
      <c r="C14" s="39" t="s">
        <v>31</v>
      </c>
      <c r="D14" s="38"/>
      <c r="E14" s="7" t="s">
        <v>4</v>
      </c>
      <c r="F14" s="7">
        <v>20</v>
      </c>
      <c r="G14" s="27"/>
      <c r="H14" s="12">
        <f>0.5*F14*G14</f>
        <v>0</v>
      </c>
    </row>
    <row r="15" spans="2:8" ht="25.5" x14ac:dyDescent="0.2">
      <c r="B15" s="38">
        <v>10</v>
      </c>
      <c r="C15" s="39" t="s">
        <v>32</v>
      </c>
      <c r="D15" s="38"/>
      <c r="E15" s="28" t="s">
        <v>8</v>
      </c>
      <c r="F15" s="7">
        <v>20</v>
      </c>
      <c r="G15" s="34"/>
      <c r="H15" s="12">
        <f>0.5*F15*(G14+G15*G14/1000*1000)</f>
        <v>0</v>
      </c>
    </row>
    <row r="16" spans="2:8" x14ac:dyDescent="0.2">
      <c r="H16" s="44">
        <f>SUM(H4:H15)</f>
        <v>0</v>
      </c>
    </row>
  </sheetData>
  <sheetProtection password="CC25" sheet="1" objects="1" scenarios="1"/>
  <mergeCells count="2">
    <mergeCell ref="E4:E5"/>
    <mergeCell ref="E8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topLeftCell="A7" workbookViewId="0">
      <selection activeCell="G12" sqref="G12"/>
    </sheetView>
  </sheetViews>
  <sheetFormatPr defaultColWidth="14.140625" defaultRowHeight="12.75" x14ac:dyDescent="0.2"/>
  <cols>
    <col min="1" max="1" width="6" style="1" customWidth="1"/>
    <col min="2" max="2" width="2.7109375" style="1" bestFit="1" customWidth="1"/>
    <col min="3" max="3" width="24.5703125" style="21" bestFit="1" customWidth="1"/>
    <col min="4" max="4" width="65.85546875" style="1" bestFit="1" customWidth="1"/>
    <col min="5" max="5" width="5.85546875" style="20" bestFit="1" customWidth="1"/>
    <col min="6" max="6" width="10.28515625" style="20" bestFit="1" customWidth="1"/>
    <col min="7" max="7" width="15.85546875" style="1" customWidth="1"/>
    <col min="8" max="8" width="14.7109375" style="26" customWidth="1"/>
    <col min="9" max="16384" width="14.140625" style="1"/>
  </cols>
  <sheetData>
    <row r="1" spans="2:8" s="17" customFormat="1" ht="25.5" x14ac:dyDescent="0.2">
      <c r="C1" s="23"/>
      <c r="D1" s="29" t="s">
        <v>24</v>
      </c>
      <c r="E1" s="24"/>
      <c r="F1" s="24"/>
      <c r="H1" s="25"/>
    </row>
    <row r="2" spans="2:8" s="17" customFormat="1" x14ac:dyDescent="0.2">
      <c r="C2" s="23"/>
      <c r="D2" s="29"/>
      <c r="E2" s="24"/>
      <c r="F2" s="24"/>
      <c r="H2" s="25"/>
    </row>
    <row r="3" spans="2:8" ht="25.5" x14ac:dyDescent="0.2">
      <c r="B3" s="5" t="s">
        <v>0</v>
      </c>
      <c r="C3" s="6" t="s">
        <v>1</v>
      </c>
      <c r="D3" s="5" t="s">
        <v>2</v>
      </c>
      <c r="E3" s="28" t="s">
        <v>3</v>
      </c>
      <c r="F3" s="7" t="s">
        <v>26</v>
      </c>
      <c r="G3" s="13" t="s">
        <v>27</v>
      </c>
      <c r="H3" s="19" t="s">
        <v>28</v>
      </c>
    </row>
    <row r="4" spans="2:8" ht="40.5" customHeight="1" x14ac:dyDescent="0.2">
      <c r="B4" s="5">
        <v>1</v>
      </c>
      <c r="C4" s="6" t="s">
        <v>9</v>
      </c>
      <c r="D4" s="5" t="s">
        <v>10</v>
      </c>
      <c r="E4" s="28" t="s">
        <v>4</v>
      </c>
      <c r="F4" s="8">
        <v>160</v>
      </c>
      <c r="G4" s="18"/>
      <c r="H4" s="12">
        <f>F4*G4</f>
        <v>0</v>
      </c>
    </row>
    <row r="5" spans="2:8" ht="178.5" x14ac:dyDescent="0.2">
      <c r="B5" s="5">
        <v>2</v>
      </c>
      <c r="C5" s="5" t="s">
        <v>25</v>
      </c>
      <c r="D5" s="5" t="s">
        <v>11</v>
      </c>
      <c r="E5" s="28" t="s">
        <v>4</v>
      </c>
      <c r="F5" s="8">
        <v>80</v>
      </c>
      <c r="G5" s="18"/>
      <c r="H5" s="12">
        <f>F5*G5</f>
        <v>0</v>
      </c>
    </row>
    <row r="6" spans="2:8" ht="178.5" x14ac:dyDescent="0.2">
      <c r="B6" s="5">
        <v>3</v>
      </c>
      <c r="C6" s="5" t="s">
        <v>12</v>
      </c>
      <c r="D6" s="5" t="s">
        <v>13</v>
      </c>
      <c r="E6" s="28" t="s">
        <v>4</v>
      </c>
      <c r="F6" s="8">
        <v>80</v>
      </c>
      <c r="G6" s="18"/>
      <c r="H6" s="12">
        <f>F6*G6</f>
        <v>0</v>
      </c>
    </row>
    <row r="7" spans="2:8" ht="38.25" x14ac:dyDescent="0.2">
      <c r="B7" s="5">
        <v>4</v>
      </c>
      <c r="C7" s="6" t="s">
        <v>14</v>
      </c>
      <c r="D7" s="5" t="s">
        <v>5</v>
      </c>
      <c r="E7" s="28" t="s">
        <v>4</v>
      </c>
      <c r="F7" s="8">
        <v>20</v>
      </c>
      <c r="G7" s="18"/>
      <c r="H7" s="12">
        <f>0.25*F7*G7</f>
        <v>0</v>
      </c>
    </row>
    <row r="8" spans="2:8" ht="63.75" x14ac:dyDescent="0.2">
      <c r="B8" s="5">
        <v>5</v>
      </c>
      <c r="C8" s="6" t="s">
        <v>15</v>
      </c>
      <c r="D8" s="5" t="s">
        <v>6</v>
      </c>
      <c r="E8" s="28" t="s">
        <v>16</v>
      </c>
      <c r="F8" s="8">
        <v>400</v>
      </c>
      <c r="G8" s="18"/>
      <c r="H8" s="12">
        <f>0.25*F8*G8</f>
        <v>0</v>
      </c>
    </row>
    <row r="9" spans="2:8" x14ac:dyDescent="0.2">
      <c r="B9" s="5">
        <v>6</v>
      </c>
      <c r="C9" s="6" t="s">
        <v>33</v>
      </c>
      <c r="D9" s="5" t="s">
        <v>7</v>
      </c>
      <c r="E9" s="28" t="s">
        <v>8</v>
      </c>
      <c r="F9" s="8">
        <v>20</v>
      </c>
      <c r="G9" s="35"/>
      <c r="H9" s="12">
        <f>0.25*F9*G9*G6</f>
        <v>0</v>
      </c>
    </row>
    <row r="10" spans="2:8" ht="25.5" x14ac:dyDescent="0.2">
      <c r="B10" s="38">
        <v>7</v>
      </c>
      <c r="C10" s="39" t="s">
        <v>29</v>
      </c>
      <c r="D10" s="38"/>
      <c r="E10" s="7" t="s">
        <v>4</v>
      </c>
      <c r="F10" s="7">
        <v>100</v>
      </c>
      <c r="G10" s="18"/>
      <c r="H10" s="12">
        <f>F10*G10</f>
        <v>0</v>
      </c>
    </row>
    <row r="11" spans="2:8" ht="38.25" x14ac:dyDescent="0.2">
      <c r="B11" s="38">
        <v>8</v>
      </c>
      <c r="C11" s="39" t="s">
        <v>30</v>
      </c>
      <c r="D11" s="38"/>
      <c r="E11" s="7" t="s">
        <v>4</v>
      </c>
      <c r="F11" s="7">
        <v>20</v>
      </c>
      <c r="G11" s="27"/>
      <c r="H11" s="12">
        <f t="shared" ref="H11" si="0">F11*G11</f>
        <v>0</v>
      </c>
    </row>
    <row r="12" spans="2:8" ht="38.25" x14ac:dyDescent="0.2">
      <c r="B12" s="38">
        <v>9</v>
      </c>
      <c r="C12" s="39" t="s">
        <v>31</v>
      </c>
      <c r="D12" s="38"/>
      <c r="E12" s="7" t="s">
        <v>4</v>
      </c>
      <c r="F12" s="7">
        <v>20</v>
      </c>
      <c r="G12" s="27"/>
      <c r="H12" s="12">
        <f>0.5*F12*G12</f>
        <v>0</v>
      </c>
    </row>
    <row r="13" spans="2:8" ht="25.5" x14ac:dyDescent="0.2">
      <c r="B13" s="38">
        <v>10</v>
      </c>
      <c r="C13" s="39" t="s">
        <v>32</v>
      </c>
      <c r="D13" s="38"/>
      <c r="E13" s="7" t="s">
        <v>8</v>
      </c>
      <c r="F13" s="7">
        <v>20</v>
      </c>
      <c r="G13" s="34"/>
      <c r="H13" s="12">
        <f>0.5*F13*(G12+G13*G12/1000*1000)</f>
        <v>0</v>
      </c>
    </row>
    <row r="14" spans="2:8" x14ac:dyDescent="0.2">
      <c r="H14" s="43">
        <f>SUM(H4:H13)</f>
        <v>0</v>
      </c>
    </row>
  </sheetData>
  <sheetProtection password="CC2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 ОП</vt:lpstr>
      <vt:lpstr>II ОП</vt:lpstr>
      <vt:lpstr>III ОП</vt:lpstr>
      <vt:lpstr>IV ОП</vt:lpstr>
      <vt:lpstr>V ОП</vt:lpstr>
      <vt:lpstr>VI ОП</vt:lpstr>
      <vt:lpstr>VII 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2020-06-15T07:35:11Z</dcterms:modified>
</cp:coreProperties>
</file>