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Тази_работна_книга" defaultThemeVersion="124226"/>
  <bookViews>
    <workbookView xWindow="-660" yWindow="-15" windowWidth="12120" windowHeight="8580" tabRatio="844" firstSheet="2" activeTab="2"/>
  </bookViews>
  <sheets>
    <sheet name="Апликация присъединявания и ВЕИ" sheetId="96" state="hidden" r:id="rId1"/>
    <sheet name="Sheet1" sheetId="99" state="hidden" r:id="rId2"/>
    <sheet name="ГРЪБНАК" sheetId="112" r:id="rId3"/>
    <sheet name="Материали-ГРЪБНАК" sheetId="117" r:id="rId4"/>
    <sheet name="АБОНАТИ" sheetId="118" r:id="rId5"/>
    <sheet name="Материали-АБОНАТИ" sheetId="119" r:id="rId6"/>
    <sheet name="Документи Апликация" sheetId="100" state="hidden" r:id="rId7"/>
    <sheet name="Обосновка" sheetId="98" state="hidden" r:id="rId8"/>
    <sheet name="04 Баланс" sheetId="105" state="hidden" r:id="rId9"/>
    <sheet name="04.2 Абонати" sheetId="106" state="hidden" r:id="rId10"/>
    <sheet name="Техническо задание" sheetId="107" state="hidden" r:id="rId11"/>
    <sheet name="Sheet3" sheetId="102" state="hidden" r:id="rId12"/>
    <sheet name="Документи техническо задание" sheetId="110" state="hidden" r:id="rId13"/>
    <sheet name="Sheet2" sheetId="113" state="hidden" r:id="rId14"/>
  </sheets>
  <definedNames>
    <definedName name="_xlnm.Print_Area" localSheetId="0">'Апликация присъединявания и ВЕИ'!$B$1:$V$57</definedName>
    <definedName name="_xlnm.Print_Area" localSheetId="2">ГРЪБНАК!$B$1:$H$98</definedName>
    <definedName name="_xlnm.Print_Area" localSheetId="6">'Документи Апликация'!$A$1:$B$27</definedName>
    <definedName name="_xlnm.Print_Area" localSheetId="7">Обосновка!$B$1:$P$63</definedName>
    <definedName name="_xlnm.Print_Area" localSheetId="10">'Техническо задание'!$B$1:$O$70</definedName>
  </definedNames>
  <calcPr calcId="145621"/>
</workbook>
</file>

<file path=xl/calcChain.xml><?xml version="1.0" encoding="utf-8"?>
<calcChain xmlns="http://schemas.openxmlformats.org/spreadsheetml/2006/main">
  <c r="H105" i="119" l="1"/>
  <c r="H76" i="119"/>
  <c r="H77" i="119"/>
  <c r="H78" i="119"/>
  <c r="H79" i="119"/>
  <c r="H80" i="119"/>
  <c r="H81" i="119"/>
  <c r="H82" i="119"/>
  <c r="H83" i="119"/>
  <c r="H84" i="119"/>
  <c r="H85" i="119"/>
  <c r="H86" i="119"/>
  <c r="H87" i="119"/>
  <c r="H88" i="119"/>
  <c r="H89" i="119"/>
  <c r="H90" i="119"/>
  <c r="H91" i="119"/>
  <c r="H92" i="119"/>
  <c r="H93" i="119"/>
  <c r="H94" i="119"/>
  <c r="H95" i="119"/>
  <c r="H96" i="119"/>
  <c r="H97" i="119"/>
  <c r="H98" i="119"/>
  <c r="H99" i="119"/>
  <c r="H100" i="119"/>
  <c r="H101" i="119"/>
  <c r="H102" i="119"/>
  <c r="H103" i="119"/>
  <c r="H104" i="119"/>
  <c r="H75" i="119"/>
  <c r="H72" i="119"/>
  <c r="H40" i="119"/>
  <c r="H41" i="119"/>
  <c r="H42" i="119"/>
  <c r="H43" i="119"/>
  <c r="H44" i="119"/>
  <c r="H45" i="119"/>
  <c r="H46" i="119"/>
  <c r="H47" i="119"/>
  <c r="H48" i="119"/>
  <c r="H49" i="119"/>
  <c r="H50" i="119"/>
  <c r="H51" i="119"/>
  <c r="H52" i="119"/>
  <c r="H53" i="119"/>
  <c r="H54" i="119"/>
  <c r="H55" i="119"/>
  <c r="H56" i="119"/>
  <c r="H57" i="119"/>
  <c r="H58" i="119"/>
  <c r="H59" i="119"/>
  <c r="H60" i="119"/>
  <c r="H61" i="119"/>
  <c r="H62" i="119"/>
  <c r="H63" i="119"/>
  <c r="H64" i="119"/>
  <c r="H65" i="119"/>
  <c r="H66" i="119"/>
  <c r="H67" i="119"/>
  <c r="H68" i="119"/>
  <c r="H69" i="119"/>
  <c r="H70" i="119"/>
  <c r="H71" i="119"/>
  <c r="H39" i="119"/>
  <c r="H36" i="119"/>
  <c r="H3" i="119"/>
  <c r="H4" i="119"/>
  <c r="H5" i="119"/>
  <c r="H6" i="119"/>
  <c r="H7" i="119"/>
  <c r="H8" i="119"/>
  <c r="H9" i="119"/>
  <c r="H10" i="119"/>
  <c r="H11" i="119"/>
  <c r="H12" i="119"/>
  <c r="H13" i="119"/>
  <c r="H14" i="119"/>
  <c r="H15" i="119"/>
  <c r="H16" i="119"/>
  <c r="H17" i="119"/>
  <c r="H18" i="119"/>
  <c r="H19" i="119"/>
  <c r="H20" i="119"/>
  <c r="H21" i="119"/>
  <c r="H22" i="119"/>
  <c r="H23" i="119"/>
  <c r="H24" i="119"/>
  <c r="H25" i="119"/>
  <c r="H26" i="119"/>
  <c r="H27" i="119"/>
  <c r="H28" i="119"/>
  <c r="H29" i="119"/>
  <c r="H30" i="119"/>
  <c r="H31" i="119"/>
  <c r="H32" i="119"/>
  <c r="H33" i="119"/>
  <c r="H34" i="119"/>
  <c r="H35" i="119"/>
  <c r="H2" i="119"/>
  <c r="H58" i="118"/>
  <c r="H59" i="118"/>
  <c r="H60" i="118"/>
  <c r="H61" i="118"/>
  <c r="H62" i="118"/>
  <c r="H63" i="118"/>
  <c r="H64" i="118"/>
  <c r="H65" i="118"/>
  <c r="H66" i="118"/>
  <c r="H67" i="118"/>
  <c r="H68" i="118"/>
  <c r="H69" i="118"/>
  <c r="H70" i="118"/>
  <c r="H71" i="118"/>
  <c r="H72" i="118"/>
  <c r="H57" i="118"/>
  <c r="H33" i="118"/>
  <c r="H34" i="118"/>
  <c r="H35" i="118"/>
  <c r="H36" i="118"/>
  <c r="H37" i="118"/>
  <c r="H38" i="118"/>
  <c r="H39" i="118"/>
  <c r="H40" i="118"/>
  <c r="H41" i="118"/>
  <c r="H42" i="118"/>
  <c r="H43" i="118"/>
  <c r="H44" i="118"/>
  <c r="H45" i="118"/>
  <c r="H46" i="118"/>
  <c r="H47" i="118"/>
  <c r="H48" i="118"/>
  <c r="H49" i="118"/>
  <c r="H50" i="118"/>
  <c r="H51" i="118"/>
  <c r="H52" i="118"/>
  <c r="H32" i="118"/>
  <c r="H8" i="118"/>
  <c r="H9" i="118"/>
  <c r="H10" i="118"/>
  <c r="H11" i="118"/>
  <c r="H12" i="118"/>
  <c r="H13" i="118"/>
  <c r="H14" i="118"/>
  <c r="H15" i="118"/>
  <c r="H16" i="118"/>
  <c r="H17" i="118"/>
  <c r="H18" i="118"/>
  <c r="H19" i="118"/>
  <c r="H20" i="118"/>
  <c r="H21" i="118"/>
  <c r="H22" i="118"/>
  <c r="H23" i="118"/>
  <c r="H24" i="118"/>
  <c r="H25" i="118"/>
  <c r="H26" i="118"/>
  <c r="H27" i="118"/>
  <c r="H7" i="118"/>
  <c r="H119" i="117"/>
  <c r="H117" i="117"/>
  <c r="H118" i="117"/>
  <c r="H116" i="117"/>
  <c r="H115" i="117"/>
  <c r="H84" i="117"/>
  <c r="H85" i="117"/>
  <c r="H86" i="117"/>
  <c r="H87" i="117"/>
  <c r="H88" i="117"/>
  <c r="H89" i="117"/>
  <c r="H90" i="117"/>
  <c r="H91" i="117"/>
  <c r="H92" i="117"/>
  <c r="H93" i="117"/>
  <c r="H94" i="117"/>
  <c r="H95" i="117"/>
  <c r="H96" i="117"/>
  <c r="H97" i="117"/>
  <c r="H98" i="117"/>
  <c r="H99" i="117"/>
  <c r="H100" i="117"/>
  <c r="H101" i="117"/>
  <c r="H102" i="117"/>
  <c r="H103" i="117"/>
  <c r="H104" i="117"/>
  <c r="H105" i="117"/>
  <c r="H106" i="117"/>
  <c r="H107" i="117"/>
  <c r="H108" i="117"/>
  <c r="H109" i="117"/>
  <c r="H110" i="117"/>
  <c r="H111" i="117"/>
  <c r="H112" i="117"/>
  <c r="H113" i="117"/>
  <c r="H114" i="117"/>
  <c r="H83" i="117"/>
  <c r="H70" i="112"/>
  <c r="H71" i="112"/>
  <c r="H72" i="112"/>
  <c r="H73" i="112"/>
  <c r="H74" i="112"/>
  <c r="H75" i="112"/>
  <c r="H76" i="112"/>
  <c r="H77" i="112"/>
  <c r="H78" i="112"/>
  <c r="H79" i="112"/>
  <c r="H80" i="112"/>
  <c r="H81" i="112"/>
  <c r="H82" i="112"/>
  <c r="H83" i="112"/>
  <c r="H84" i="112"/>
  <c r="H85" i="112"/>
  <c r="H86" i="112"/>
  <c r="H87" i="112"/>
  <c r="H88" i="112"/>
  <c r="H89" i="112"/>
  <c r="H90" i="112"/>
  <c r="H91" i="112"/>
  <c r="H92" i="112"/>
  <c r="H93" i="112"/>
  <c r="H94" i="112"/>
  <c r="H69" i="112"/>
  <c r="H76" i="117"/>
  <c r="H77" i="117"/>
  <c r="H78" i="117" s="1"/>
  <c r="H75" i="117"/>
  <c r="H43" i="117"/>
  <c r="H44" i="117"/>
  <c r="H45" i="117"/>
  <c r="H46" i="117"/>
  <c r="H47" i="117"/>
  <c r="H48" i="117"/>
  <c r="H49" i="117"/>
  <c r="H50" i="117"/>
  <c r="H51" i="117"/>
  <c r="H52" i="117"/>
  <c r="H53" i="117"/>
  <c r="H54" i="117"/>
  <c r="H55" i="117"/>
  <c r="H56" i="117"/>
  <c r="H57" i="117"/>
  <c r="H58" i="117"/>
  <c r="H59" i="117"/>
  <c r="H60" i="117"/>
  <c r="H61" i="117"/>
  <c r="H62" i="117"/>
  <c r="H63" i="117"/>
  <c r="H64" i="117"/>
  <c r="H65" i="117"/>
  <c r="H66" i="117"/>
  <c r="H67" i="117"/>
  <c r="H68" i="117"/>
  <c r="H69" i="117"/>
  <c r="H70" i="117"/>
  <c r="H71" i="117"/>
  <c r="H72" i="117"/>
  <c r="H73" i="117"/>
  <c r="H42" i="117"/>
  <c r="H74" i="117" s="1"/>
  <c r="H39" i="112"/>
  <c r="H40" i="112"/>
  <c r="H41" i="112"/>
  <c r="H42" i="112"/>
  <c r="H43" i="112"/>
  <c r="H44" i="112"/>
  <c r="H45" i="112"/>
  <c r="H46" i="112"/>
  <c r="H47" i="112"/>
  <c r="H48" i="112"/>
  <c r="H49" i="112"/>
  <c r="H50" i="112"/>
  <c r="H51" i="112"/>
  <c r="H52" i="112"/>
  <c r="H53" i="112"/>
  <c r="H54" i="112"/>
  <c r="H55" i="112"/>
  <c r="H56" i="112"/>
  <c r="H57" i="112"/>
  <c r="H58" i="112"/>
  <c r="H59" i="112"/>
  <c r="H60" i="112"/>
  <c r="H61" i="112"/>
  <c r="H62" i="112"/>
  <c r="H63" i="112"/>
  <c r="H38" i="112"/>
  <c r="H38" i="117"/>
  <c r="E38" i="117"/>
  <c r="D38" i="117"/>
  <c r="H37" i="117"/>
  <c r="E37" i="117"/>
  <c r="D37" i="117"/>
  <c r="H36" i="117"/>
  <c r="E36" i="117"/>
  <c r="D36" i="117"/>
  <c r="H33" i="117"/>
  <c r="H32" i="117"/>
  <c r="H31" i="117"/>
  <c r="H30" i="117"/>
  <c r="H29" i="117"/>
  <c r="H28" i="117"/>
  <c r="H27" i="117"/>
  <c r="H26" i="117"/>
  <c r="H25" i="117"/>
  <c r="H24" i="117"/>
  <c r="H23" i="117"/>
  <c r="H22" i="117"/>
  <c r="H21" i="117"/>
  <c r="H20" i="117"/>
  <c r="H19" i="117"/>
  <c r="H18" i="117"/>
  <c r="H17" i="117"/>
  <c r="H16" i="117"/>
  <c r="H15" i="117"/>
  <c r="H14" i="117"/>
  <c r="H13" i="117"/>
  <c r="H12" i="117"/>
  <c r="H11" i="117"/>
  <c r="H10" i="117"/>
  <c r="H9" i="117"/>
  <c r="H8" i="117"/>
  <c r="H7" i="117"/>
  <c r="H6" i="117"/>
  <c r="H5" i="117"/>
  <c r="H4" i="117"/>
  <c r="H3" i="117"/>
  <c r="H2" i="117"/>
  <c r="H8" i="112"/>
  <c r="H9" i="112"/>
  <c r="H10" i="112"/>
  <c r="H11" i="112"/>
  <c r="H12" i="112"/>
  <c r="H13" i="112"/>
  <c r="H14" i="112"/>
  <c r="H15" i="112"/>
  <c r="H16" i="112"/>
  <c r="H17" i="112"/>
  <c r="H18" i="112"/>
  <c r="H19" i="112"/>
  <c r="H20" i="112"/>
  <c r="H21" i="112"/>
  <c r="H22" i="112"/>
  <c r="H23" i="112"/>
  <c r="H24" i="112"/>
  <c r="H25" i="112"/>
  <c r="H26" i="112"/>
  <c r="H27" i="112"/>
  <c r="H28" i="112"/>
  <c r="H29" i="112"/>
  <c r="H30" i="112"/>
  <c r="H31" i="112"/>
  <c r="H32" i="112"/>
  <c r="H7" i="112"/>
  <c r="H53" i="118" l="1"/>
  <c r="H28" i="118"/>
  <c r="H73" i="118"/>
  <c r="H95" i="112"/>
  <c r="H64" i="112"/>
  <c r="H34" i="117"/>
  <c r="H39" i="117" s="1"/>
  <c r="H33" i="112"/>
  <c r="H76" i="118" l="1"/>
  <c r="H100" i="112"/>
  <c r="B16" i="107"/>
  <c r="H21" i="105"/>
  <c r="G21" i="105"/>
  <c r="F21" i="105"/>
  <c r="I21" i="105"/>
  <c r="B21" i="96"/>
</calcChain>
</file>

<file path=xl/comments1.xml><?xml version="1.0" encoding="utf-8"?>
<comments xmlns="http://schemas.openxmlformats.org/spreadsheetml/2006/main">
  <authors>
    <author>Kalchev, Stanislav</author>
  </authors>
  <commentList>
    <comment ref="C10" authorId="0">
      <text>
        <r>
          <rPr>
            <b/>
            <sz val="9"/>
            <color indexed="81"/>
            <rFont val="Tahoma"/>
            <family val="2"/>
          </rPr>
          <t>Kalchev, Stanislav:</t>
        </r>
        <r>
          <rPr>
            <sz val="9"/>
            <color indexed="81"/>
            <rFont val="Tahoma"/>
            <family val="2"/>
          </rPr>
          <t xml:space="preserve">
тухли или PVC тръба</t>
        </r>
      </text>
    </comment>
    <comment ref="C20" authorId="0">
      <text>
        <r>
          <rPr>
            <b/>
            <sz val="9"/>
            <color indexed="81"/>
            <rFont val="Tahoma"/>
            <family val="2"/>
          </rPr>
          <t>Kalchev, Stanislav:</t>
        </r>
        <r>
          <rPr>
            <sz val="9"/>
            <color indexed="81"/>
            <rFont val="Tahoma"/>
            <family val="2"/>
          </rPr>
          <t xml:space="preserve">
метална или PVC тръба
1 край с термосв. Тръба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Kalchev, Stanislav:</t>
        </r>
        <r>
          <rPr>
            <sz val="9"/>
            <color indexed="81"/>
            <rFont val="Tahoma"/>
            <family val="2"/>
          </rPr>
          <t xml:space="preserve">
4*0,4*0,4</t>
        </r>
      </text>
    </comment>
    <comment ref="C43" authorId="0">
      <text>
        <r>
          <rPr>
            <b/>
            <sz val="9"/>
            <color indexed="81"/>
            <rFont val="Tahoma"/>
            <family val="2"/>
          </rPr>
          <t>Kalchev, Stanislav:</t>
        </r>
        <r>
          <rPr>
            <sz val="9"/>
            <color indexed="81"/>
            <rFont val="Tahoma"/>
            <family val="2"/>
          </rPr>
          <t xml:space="preserve">
14 клеми Т-образна за отклоненията+10бр. За повторно заз. +8бр за зазем. Клеми
</t>
        </r>
      </text>
    </comment>
    <comment ref="C66" authorId="0">
      <text>
        <r>
          <rPr>
            <b/>
            <sz val="9"/>
            <color indexed="81"/>
            <rFont val="Tahoma"/>
            <family val="2"/>
          </rPr>
          <t>Kalchev, Stanislav:</t>
        </r>
        <r>
          <rPr>
            <sz val="9"/>
            <color indexed="81"/>
            <rFont val="Tahoma"/>
            <family val="2"/>
          </rPr>
          <t xml:space="preserve">
12 клеми Т-образна за отклоненията+15бр. За повторно заз. +8бр за зазем. Клеми
</t>
        </r>
      </text>
    </comment>
  </commentList>
</comments>
</file>

<file path=xl/sharedStrings.xml><?xml version="1.0" encoding="utf-8"?>
<sst xmlns="http://schemas.openxmlformats.org/spreadsheetml/2006/main" count="4869" uniqueCount="1612">
  <si>
    <t>ИВАНОВ РАЙЧО Й</t>
  </si>
  <si>
    <t>КОКИЧЕ 3</t>
  </si>
  <si>
    <t>1125071110102553</t>
  </si>
  <si>
    <t>2100904001</t>
  </si>
  <si>
    <t>1100210299</t>
  </si>
  <si>
    <t>СТОЯНОВ СТЕФАН АНГ</t>
  </si>
  <si>
    <t>. 0 . ·47</t>
  </si>
  <si>
    <t>1114021147575959</t>
  </si>
  <si>
    <t>2100904014</t>
  </si>
  <si>
    <t>1100210312</t>
  </si>
  <si>
    <t>ВАЛЕНТИН АНТ.МИХ.</t>
  </si>
  <si>
    <t>. 0 . ·60</t>
  </si>
  <si>
    <t>1125071110106870</t>
  </si>
  <si>
    <t>2100904027</t>
  </si>
  <si>
    <t>1100210325</t>
  </si>
  <si>
    <t>ЙОРДАН АНГ.АТАНАС.</t>
  </si>
  <si>
    <t>. 0 . ·73</t>
  </si>
  <si>
    <t>7977671</t>
  </si>
  <si>
    <t>2100904030</t>
  </si>
  <si>
    <t>1100210328</t>
  </si>
  <si>
    <t>МЕТОДИЕВ МЛАДЕН ЮЛ</t>
  </si>
  <si>
    <t>. 0 . ·76</t>
  </si>
  <si>
    <t>7977686</t>
  </si>
  <si>
    <t>2100904037</t>
  </si>
  <si>
    <t>1100210335</t>
  </si>
  <si>
    <t>РАДЕВ ИЛИЯ АС</t>
  </si>
  <si>
    <t>. 0 . ·83</t>
  </si>
  <si>
    <t>6410463</t>
  </si>
  <si>
    <t>2100904040</t>
  </si>
  <si>
    <t>1100210338</t>
  </si>
  <si>
    <t>СТОЯНОВ ЖИВКО А</t>
  </si>
  <si>
    <t>. 0 . ·86</t>
  </si>
  <si>
    <t>8142327</t>
  </si>
  <si>
    <t>2100904041</t>
  </si>
  <si>
    <t>1100210339</t>
  </si>
  <si>
    <t>ГЕОРГИЕВ ДИЯН ВИЧЕВ</t>
  </si>
  <si>
    <t>. 0 . ·87</t>
  </si>
  <si>
    <t>8142338</t>
  </si>
  <si>
    <t>2100904042</t>
  </si>
  <si>
    <t>1100210340</t>
  </si>
  <si>
    <t>АЛЕКСАНДЬР А.ТОД.</t>
  </si>
  <si>
    <t>. 0 . ·88</t>
  </si>
  <si>
    <t>1102010907978688</t>
  </si>
  <si>
    <t>2100904043</t>
  </si>
  <si>
    <t>1100210341</t>
  </si>
  <si>
    <t>МИХАИЛОВ ДАНАИЛ СТ</t>
  </si>
  <si>
    <t>. 0 . ·89</t>
  </si>
  <si>
    <t>1125071110107307</t>
  </si>
  <si>
    <t>2100904057</t>
  </si>
  <si>
    <t>1100210354</t>
  </si>
  <si>
    <t>ГЕОРГИЕВА ФИДАНА Й</t>
  </si>
  <si>
    <t>. 0 . ·102</t>
  </si>
  <si>
    <t>1125071110106860</t>
  </si>
  <si>
    <t>2100904063</t>
  </si>
  <si>
    <t>1100210360</t>
  </si>
  <si>
    <t>НИКОЛОВ КРУМ ЦВ</t>
  </si>
  <si>
    <t>ТАБЛО ТЕПО 1Т1М. БЕЗ МАП</t>
  </si>
  <si>
    <t>ТАБЛО ТЕПО 1Т2М. БЕЗ МАП</t>
  </si>
  <si>
    <t>ТАБЛО ТЕПО 1ТЗМ. БЕЗ МАП</t>
  </si>
  <si>
    <t>ТАБЛО ТЕПО 2М. БЕЗ МАП</t>
  </si>
  <si>
    <t>М</t>
  </si>
  <si>
    <t>КАБЕЛ НН АЛУМИНИЕВ NAYY 2x16</t>
  </si>
  <si>
    <t>КАБЕЛ НН МЕДЕН NYY 2x2.5</t>
  </si>
  <si>
    <t>КАБЕЛ НН МЕДЕН NYY 4х1.5</t>
  </si>
  <si>
    <t>ПРОВОДНИК НН УСУКАН AL/R 3х150+70</t>
  </si>
  <si>
    <t>ПРОВОДНИК НН УСУКАН AL/R 3х70+54.6</t>
  </si>
  <si>
    <t>ПРОВОДНИК НН УСУКАН AL/R 3х35+54.6</t>
  </si>
  <si>
    <t>ПРОВОДНИК НН УСУКАН NFA2X 4х25</t>
  </si>
  <si>
    <t>ПРОВОДНИК НН УСУКАН NFA2X 4х16</t>
  </si>
  <si>
    <t>ПРОВОДНИК НН УСУКАН NFA2X 2х16</t>
  </si>
  <si>
    <t>ОБУВКА КАБЕЛНА МЕДНА 10ММ2</t>
  </si>
  <si>
    <t>ОБУВКА КАБЕЛНА МЕДНА 16ММ2 ᴓ8</t>
  </si>
  <si>
    <t>ОБУВКА КАБЕЛНА МЕДНА 25ММ2 ᴓ8</t>
  </si>
  <si>
    <t>Направа на кабелна глава НН над 3х95+50 мм2  (4х95 мм2) включително  (за 4-те жила)</t>
  </si>
  <si>
    <t>Направа на кабелни муфи до 3х70+35 мм2  (4х70 мм2) включително  (за 4-те жила)</t>
  </si>
  <si>
    <t xml:space="preserve">Подвързване на кабел към съществуващо табло / съоръжение </t>
  </si>
  <si>
    <t>Демонтаж на табло</t>
  </si>
  <si>
    <t>Приложение 2: Справка за годината на въвеждане в експлоатация и собствеността на ТП;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</si>
  <si>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</t>
  </si>
  <si>
    <t>Приложение 4: Измерване на напрежението, жалби на  клиенти и предписания от институции и др.</t>
  </si>
  <si>
    <t>Приложение 5: Техническо задание.</t>
  </si>
  <si>
    <t>Приложение 7: Подписан протокол за отпадащи годни материали и скрап ( ако има нужда от такъв);</t>
  </si>
  <si>
    <t xml:space="preserve">КОЛИЧЕСТВЕНО-СТОЙНОСТНА СМЕТКА </t>
  </si>
  <si>
    <t>Приложение 2: Справка за годината на въвеждане в експлоатация и собственост;</t>
  </si>
  <si>
    <t>Приложение 3: Снимков материал, жалби на  клиенти и предписания от институции и др.;</t>
  </si>
  <si>
    <t>Приложение 5: Количесвено-стойностна сметка;</t>
  </si>
  <si>
    <t>Прилжоение 7: Бизнес оценка.</t>
  </si>
  <si>
    <t>Приложение 1: Копие от сключен договор за присъединяване и свързани анекси;</t>
  </si>
  <si>
    <t xml:space="preserve">Приложение 3: Попълнен и подписан протокол за отпадащи годни материали и скрап ( ако има нужда от такъв); </t>
  </si>
  <si>
    <t>Приложение 2: Количесвено-стойностна сметка</t>
  </si>
  <si>
    <t>Приложение 4: Получени и очаквани приходи. Направени и очаквани разходи.</t>
  </si>
  <si>
    <t xml:space="preserve">Приложение 2: Количесвено-стойностна сметка + подложка от съгласуван проект (ако има изготвен такъв); </t>
  </si>
  <si>
    <t>Приложение 1: Снимков материал;</t>
  </si>
  <si>
    <t>Приложение 3: Предписания от регулаторни органи, свързани жалби от клиенти и др. ако има такива;</t>
  </si>
  <si>
    <t>Приложение 5: Година на въвеждане в експлоатация и доказателства за собствеността върху съоръженията;</t>
  </si>
  <si>
    <t>Приложение 6: Справка за броя и продължителността на повредите и разходите за тяхното отстраняване в SAP;</t>
  </si>
  <si>
    <t>Приложение 7: Брой засегнати клиенти в аварийните ситуации и товари.</t>
  </si>
  <si>
    <t>Приложение 8: Схема и анализ на съществуващата мрежа, имаща отношение към предложената инвестиция;</t>
  </si>
  <si>
    <t xml:space="preserve">Приложение 9: Бизнес оценка </t>
  </si>
  <si>
    <t>Приложение 10: Количествено-стойностна сметка;</t>
  </si>
  <si>
    <t>Приложение 11: Протокол за отпадащи материали  ако има нужда от такъв;</t>
  </si>
  <si>
    <t>Приложение 12: При изграждане на нови възлови станции е необходимо становище на дирекция „Стратегия и Развитие на мрежата“;</t>
  </si>
  <si>
    <t xml:space="preserve">Приложение 2: Протоколи от изпитания на съоръжения, оборудване и заключения; </t>
  </si>
  <si>
    <t xml:space="preserve">Съоръжения, които ще се демонтират
Съоръжения, които ще се монтират
Описание на съществуващите връзки средно и ниско напрежение
Описание на необходимите архитектурно-строителни работи
Възможност за временно захранване на съществуващи клиенти
Схема на реконструкцията на новия трафопост
Мощност на съществуващи и нови съоръжения, които ще се присъединяват и по кои договори
</t>
  </si>
  <si>
    <t xml:space="preserve">Съоръжения, които ще се демонтират;
Съоръжения, които ще се монтират;
Описание на съществуващите връзки; 
Описание на необходимите архитектурно-строителни работи;
Възможност за временно захранване на съществуващи клиенти;
Схема на реконструкцията;
Мощност на съществуващи и нови съоръжения;
</t>
  </si>
  <si>
    <t xml:space="preserve"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
</t>
  </si>
  <si>
    <t xml:space="preserve">Служителят извършил корекцията носи солидарна отговорност за наличието на всички изискуеми </t>
  </si>
  <si>
    <t>документи и съхранението им.</t>
  </si>
  <si>
    <t>Приложение 1: Подробна обосновка, списък с местата на монтаж.</t>
  </si>
  <si>
    <t>Приложение 1: Подробна обосновка.</t>
  </si>
  <si>
    <t>Приложение 1: Прогноза за необходимия бюджет на база статистически данни.</t>
  </si>
  <si>
    <t>Подмяна на електромери със собствен ресурс</t>
  </si>
  <si>
    <t>Подмяна на електромерни табла от подизпълнител</t>
  </si>
  <si>
    <t>Изнасяне на ЕМТ при съмнение или констатирана кражба</t>
  </si>
  <si>
    <t>1100210399</t>
  </si>
  <si>
    <t>ДЕНЕВ РОЮ ВЪЛКОВ</t>
  </si>
  <si>
    <t>. 0 . ·147</t>
  </si>
  <si>
    <t>7977667</t>
  </si>
  <si>
    <t>2100904113</t>
  </si>
  <si>
    <t>1100210405</t>
  </si>
  <si>
    <t>СТАНЕВ ВАСИЛ Г</t>
  </si>
  <si>
    <t>. 0 . ·153</t>
  </si>
  <si>
    <t>7912513</t>
  </si>
  <si>
    <t>2100904123</t>
  </si>
  <si>
    <t>1100210415</t>
  </si>
  <si>
    <t>ШАИТАНОВ МАРИН И</t>
  </si>
  <si>
    <t>. 0 . ·163</t>
  </si>
  <si>
    <t>37999118</t>
  </si>
  <si>
    <t>2100904145</t>
  </si>
  <si>
    <t>1100210434</t>
  </si>
  <si>
    <t>ПЕНЕВА РУМЯНА АВР</t>
  </si>
  <si>
    <t>. 0 . ·176</t>
  </si>
  <si>
    <t>7912442</t>
  </si>
  <si>
    <t>2100904146</t>
  </si>
  <si>
    <t>1100210435</t>
  </si>
  <si>
    <t>ЯНКОВА ДЯНА ДИМ</t>
  </si>
  <si>
    <t>. 0 . ·177</t>
  </si>
  <si>
    <t>7912457</t>
  </si>
  <si>
    <t>2100904151</t>
  </si>
  <si>
    <t>1100210440</t>
  </si>
  <si>
    <t>БАБОВ КИРИЛ КР</t>
  </si>
  <si>
    <t>. 0 . ·182</t>
  </si>
  <si>
    <t>7912458</t>
  </si>
  <si>
    <t>2100904162</t>
  </si>
  <si>
    <t>1100210450</t>
  </si>
  <si>
    <t>ЦВЕТКОВ ХРИСТО Ц</t>
  </si>
  <si>
    <t>. 0 . ·193</t>
  </si>
  <si>
    <t>7913847</t>
  </si>
  <si>
    <t>2100904163</t>
  </si>
  <si>
    <t>1100210451</t>
  </si>
  <si>
    <t>ДАРАКЧИЕВ ПЕТЪР Д</t>
  </si>
  <si>
    <t>. 0 . ·194</t>
  </si>
  <si>
    <t>7912448</t>
  </si>
  <si>
    <t>2100904164</t>
  </si>
  <si>
    <t>1100210452</t>
  </si>
  <si>
    <t>КОЛЕВ СЕНКО БОЖ</t>
  </si>
  <si>
    <t>. 0 . ·195</t>
  </si>
  <si>
    <t>7355968</t>
  </si>
  <si>
    <t>2100904166</t>
  </si>
  <si>
    <t>1100210454</t>
  </si>
  <si>
    <t>АТАНАСОВ АТАНАС КР</t>
  </si>
  <si>
    <t>. 0 . ·197</t>
  </si>
  <si>
    <t>7913840</t>
  </si>
  <si>
    <t>2100904175</t>
  </si>
  <si>
    <t>1100210463</t>
  </si>
  <si>
    <t>АРНАУДОВ ВАСИЛ Ц</t>
  </si>
  <si>
    <t>. 0 . ·206</t>
  </si>
  <si>
    <t>7101987</t>
  </si>
  <si>
    <t>2100904190</t>
  </si>
  <si>
    <t>1100210478</t>
  </si>
  <si>
    <t>ПЕТРОВ ПЕТЪР ЛАЗ</t>
  </si>
  <si>
    <t>. 0 . ·220</t>
  </si>
  <si>
    <t>1125071110105470</t>
  </si>
  <si>
    <t>2100904191</t>
  </si>
  <si>
    <t>1100210479</t>
  </si>
  <si>
    <t>ПЕТКОВ ЛАЗАР П</t>
  </si>
  <si>
    <t>. 0 . ·221</t>
  </si>
  <si>
    <t>1125071110103945</t>
  </si>
  <si>
    <t>2100904193</t>
  </si>
  <si>
    <t>1100210481</t>
  </si>
  <si>
    <t>ПАНАЙОТОВ ИЛИЯ ПАН</t>
  </si>
  <si>
    <t>. 0 . ·223</t>
  </si>
  <si>
    <t>1125071110106149</t>
  </si>
  <si>
    <t>1745008</t>
  </si>
  <si>
    <t>1100244956</t>
  </si>
  <si>
    <t>П К `СВЕТЛИНА`- СИНДЕЛ</t>
  </si>
  <si>
    <t>. 0 . ·6</t>
  </si>
  <si>
    <t>0077968</t>
  </si>
  <si>
    <t>2100904212</t>
  </si>
  <si>
    <t>1100210499</t>
  </si>
  <si>
    <t>ТОДОРОВ ТОДОР Д</t>
  </si>
  <si>
    <t>. 0 . ·242</t>
  </si>
  <si>
    <t>7554133</t>
  </si>
  <si>
    <t>2100904197</t>
  </si>
  <si>
    <t>1100210485</t>
  </si>
  <si>
    <t>ЕЛЕНОВА ЕЛЕНКА Т</t>
  </si>
  <si>
    <t>. 0 . ·227</t>
  </si>
  <si>
    <t>Укрепване/отвесиране на съществуващи стълбове НН</t>
  </si>
  <si>
    <t>Демонтаж на стълб НН</t>
  </si>
  <si>
    <t>Монтаж на кука с изолатор НН</t>
  </si>
  <si>
    <t>Демонтаж на изолатор с кука за НН,  заедно с превръзките</t>
  </si>
  <si>
    <t>Монтаж на кука-тип свинска опашка</t>
  </si>
  <si>
    <t xml:space="preserve">Монтаж на термосвиваеми тапи на изолиран проводник </t>
  </si>
  <si>
    <t>Монтаж на клема носеща с конзола за УИП</t>
  </si>
  <si>
    <t>Монтаж на клема опъвателна с конзола за УИП</t>
  </si>
  <si>
    <t>Монтаж на клема отклонителна/разклонителна към мрежа</t>
  </si>
  <si>
    <t>Монтаж на опъвач заедно с кука на стена/стълб</t>
  </si>
  <si>
    <t xml:space="preserve">Монтаж на маншон изолиран MJPB 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</si>
  <si>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подстанцията / възловата станция, снимков материал, данни от измервания; данни от извършен анализ с термокамера за доказване на лоши контактни връзки;
Приложение 3: Протоколи от лицензирани лаборатории за анализ на масло и ревизия на янсенови регулатори;
Приложение 4: Техническо задание с точно описание на необходимите ремонтни дейности ;
Приложение 5: Подписан протокол за отпадащи годни материали и скрап ( ако има нужда от такъв);
Приложение 6: Технологична карта за инспекция на подстанция и прилежащи площи;</t>
  </si>
  <si>
    <t>Приложение 1: Количествено-стойностна сметка;
Приложение 2: Обосновка включваща: справка за годината на въвеждане в експлоатация и собствеността на съоръжението; анализ, извлечен от мониторингова програма на back-bone; протокол от измерване на изолация; карти за ежедневна инспекция в ЦУМ; карти за ежеседмична инспекция на агрегати;
Приложение 3: Подписан протокол за отпадащи годни материали и скрап ( ако има нужда от такъв), съставен при съвместен оглед от специалист ТК и представител на УКМ;</t>
  </si>
  <si>
    <t>Приложение 1: Обосновка включваща: справка за годината на въвеждане в експлоатация и собствеността на сградата, снимков материал;
Приложение 2: Техническо задание с точно описание на необходимите архитектурно-строителни работи. Техническото задание се предава на дирекция НИАП за изготвяне на КСС.
Приложение 3: КСС се изготвя от НИАП. Задължителни подписи на изготвил, проверил и н-к отдел;</t>
  </si>
  <si>
    <t>Допълнителни приложения:  ______________________________; _________________________.</t>
  </si>
  <si>
    <t>Електромерни табла</t>
  </si>
  <si>
    <t>Конвенционални електромери</t>
  </si>
  <si>
    <t>Трафопостове</t>
  </si>
  <si>
    <t>SAP №</t>
  </si>
  <si>
    <t>Общи изисквания</t>
  </si>
  <si>
    <t>Монтаж на гофрирана тръба</t>
  </si>
  <si>
    <t>бр</t>
  </si>
  <si>
    <t>Приложение 1</t>
  </si>
  <si>
    <t>Приложение 2</t>
  </si>
  <si>
    <t>Приложение 3</t>
  </si>
  <si>
    <t>Приложение 4</t>
  </si>
  <si>
    <t>Протокол за установена кражба (ако има такъв)</t>
  </si>
  <si>
    <t>Разпечатка от КВАЗИ показваща нереално ниско потребление при съмнение за кражба</t>
  </si>
  <si>
    <t>Попълнен и подписан протокол за отпадащи годни материали и скрап (ако има нужда от такъв).</t>
  </si>
  <si>
    <t>Приложение 5</t>
  </si>
  <si>
    <t>Приложение 6</t>
  </si>
  <si>
    <t>Приложение 7</t>
  </si>
  <si>
    <t>1.2 Подмяна на електромерни табла от подизпълнител</t>
  </si>
  <si>
    <t>Техническо задание</t>
  </si>
  <si>
    <t xml:space="preserve">Измерени загуби </t>
  </si>
  <si>
    <t>Предложение за тип и местоположение на всяко табло</t>
  </si>
  <si>
    <t>Списък с клиенти върху географска подложка </t>
  </si>
  <si>
    <t>Подписан протокол за отпадащи годни материали и скрап ( ако има нужда от такъв)</t>
  </si>
  <si>
    <t>Схема на съществуващата мрежа върху географска подложка</t>
  </si>
  <si>
    <t>Приложение 8</t>
  </si>
  <si>
    <t>Транспорт на материали от склад на Възложителя</t>
  </si>
  <si>
    <t>%</t>
  </si>
  <si>
    <t>Транспортиране на СБС от склад на Възложителя</t>
  </si>
  <si>
    <t>т/км</t>
  </si>
  <si>
    <t>Укрепване на УИП/кабел по стълб или фасада</t>
  </si>
  <si>
    <t>Списък с клиентски и абонатни номера и адрес (GPS координати) на всички клиенти за изнасяне.</t>
  </si>
  <si>
    <t xml:space="preserve">Техническо задание </t>
  </si>
  <si>
    <t>Списък с клиенти и географска подложка </t>
  </si>
  <si>
    <t>Подписан протокол за отпадащи годни материали и скрап</t>
  </si>
  <si>
    <t>1.4 Дистанционно мерене</t>
  </si>
  <si>
    <t>Подробна обосновка, списък с местата на монтаж</t>
  </si>
  <si>
    <t>1.5 Тарифни превключватели</t>
  </si>
  <si>
    <t>2100904064</t>
  </si>
  <si>
    <r>
      <t>2.</t>
    </r>
    <r>
      <rPr>
        <sz val="12"/>
        <color indexed="10"/>
        <rFont val="Calibri"/>
        <family val="2"/>
        <charset val="204"/>
      </rPr>
      <t xml:space="preserve"> Разтоварване на съществуващо съоръжение (описва се кое е съоръжението, каква част от товара се отнема в ...КВт, прилагат се резултати от измерването на товари)</t>
    </r>
  </si>
  <si>
    <r>
      <t xml:space="preserve">3. </t>
    </r>
    <r>
      <rPr>
        <sz val="12"/>
        <color indexed="10"/>
        <rFont val="Calibri"/>
        <family val="2"/>
        <charset val="204"/>
      </rPr>
      <t>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  </r>
  </si>
  <si>
    <r>
      <t xml:space="preserve">4. </t>
    </r>
    <r>
      <rPr>
        <sz val="12"/>
        <color indexed="10"/>
        <rFont val="Calibri"/>
        <family val="2"/>
        <charset val="204"/>
      </rPr>
      <t>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  </r>
  </si>
  <si>
    <r>
      <t xml:space="preserve">7. </t>
    </r>
    <r>
      <rPr>
        <sz val="12"/>
        <color indexed="10"/>
        <rFont val="Calibri"/>
        <family val="2"/>
        <charset val="204"/>
      </rPr>
      <t>Спазване на законови задължения</t>
    </r>
  </si>
  <si>
    <r>
      <t>8.</t>
    </r>
    <r>
      <rPr>
        <sz val="12"/>
        <color indexed="10"/>
        <rFont val="Calibri"/>
        <family val="2"/>
        <charset val="204"/>
      </rPr>
      <t xml:space="preserve"> Модернизация и реконструкция на сгради с цел намаляване на текущи разходи.</t>
    </r>
  </si>
  <si>
    <r>
      <t xml:space="preserve">9. </t>
    </r>
    <r>
      <rPr>
        <sz val="12"/>
        <color indexed="10"/>
        <rFont val="Calibri"/>
        <family val="2"/>
        <charset val="204"/>
      </rPr>
      <t>Други (подробно описание в полето обосновка)</t>
    </r>
  </si>
  <si>
    <t>се одобрява бюджет на 2 етапа - до получаване на разрешение за строеж и за изпълнение на СМР.</t>
  </si>
  <si>
    <t>За обекти за които се изисква проектиране следва да се представи приблизителен бюджет</t>
  </si>
  <si>
    <t>Опис на необходими документи за създаване на поръчки в Ремонтна програма</t>
  </si>
  <si>
    <t>ВЕЛ СН - Боядисване стълбове и направа на надписи.</t>
  </si>
  <si>
    <t>Монтаж на заземителна шина по стена или конструкция</t>
  </si>
  <si>
    <t>м3</t>
  </si>
  <si>
    <t>СТЪЛБ СТОМАНОБЕТОНЕН НЦ 250/9.5</t>
  </si>
  <si>
    <t>СТЪЛБ СТОМАНОБЕТОНЕН КЦ 590/9.5</t>
  </si>
  <si>
    <t>СТЪЛБ СТОМАНОБЕТОНЕН ЪЦ 835/9.5</t>
  </si>
  <si>
    <t>Попълнен и подписан протокол за отпадащи годни материали и скрап (ако има нужда от такъв);</t>
  </si>
  <si>
    <t>Разпечатка от КВАЗИ показваща кодове за липса на достъп;</t>
  </si>
  <si>
    <t>Протокол за отпадащи годни материали и скрап ( ако има нужда от такъв);</t>
  </si>
  <si>
    <t>Заявление плюс фактура към него;</t>
  </si>
  <si>
    <t>Попълнен и подписан протокол за отпадащи годни материали и скрап ( ако има нужда от такъв).;</t>
  </si>
  <si>
    <t>Снимка на мястото;</t>
  </si>
  <si>
    <t>Попълнен и подписан протокол за отпадащи годни материали и скрап ( ако има нужда от такъв);</t>
  </si>
  <si>
    <t>Измерени загуби за минимум;</t>
  </si>
  <si>
    <t>Списък с клиентски и абонатни номера и адрес (GPS координати) на всички клиенти за изнасяне;</t>
  </si>
  <si>
    <t>Техническо задание;</t>
  </si>
  <si>
    <t>Предложение за тип и местоположение на всяко табло;</t>
  </si>
  <si>
    <t>Списък с клиенти и географска подложка;</t>
  </si>
  <si>
    <t xml:space="preserve">
Приложение 9</t>
  </si>
  <si>
    <t>Подробна обосновка, списък с местата на монтаж.</t>
  </si>
  <si>
    <t>Подробна обосновка.</t>
  </si>
  <si>
    <t>Количествено-стойностна сметка.</t>
  </si>
  <si>
    <t>Списък с местата на монтаж.</t>
  </si>
  <si>
    <t>Прогноза за необходимия бюджет на база статистически данни.</t>
  </si>
  <si>
    <t>Годината на въвеждане в експлоатация и собствеността на кабела;</t>
  </si>
  <si>
    <t>Справка за броя и продължителността на повредите и разходите за тяхното отстраняване, брой засегнати клиенти в аварийните ситуации;</t>
  </si>
  <si>
    <t>Подписан протокол за отпадащи годни материали и скрап;</t>
  </si>
  <si>
    <t>Бизнес оценка.</t>
  </si>
  <si>
    <t>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</si>
  <si>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</si>
  <si>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>Подписан протокол за отпадащи годни материали и скрап ( ако има нужда от такъв);</t>
  </si>
  <si>
    <t>Справка за годината на въвеждане в експлоатация и собствеността на ЕП;</t>
  </si>
  <si>
    <t>Справка за броя и продължителността на повредите и разходите за тяхното отстраняване (включително обезщетения ако има такива);</t>
  </si>
  <si>
    <t>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</si>
  <si>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>Количествено-стойностна сметка;;</t>
  </si>
  <si>
    <t>Договори за присъединявания, които ще бъдат захранвани от новия трафопост;</t>
  </si>
  <si>
    <t>измерване на напрежението, жалби на  клиенти и предписания от институции и др.;</t>
  </si>
  <si>
    <t>Прилoжение 6:</t>
  </si>
  <si>
    <t>Количесвено стойностна сметка;</t>
  </si>
  <si>
    <t>Справка за годината на въвеждане в експлоатация и собствеността на ТП;</t>
  </si>
  <si>
    <t>Справка за броя и продължителността на повредите и разходите за тяхното отстраняване (включително обезщетения ако има такива)</t>
  </si>
  <si>
    <t>Измерване на напрежението, жалби на  клиенти и предписания от институции и др.</t>
  </si>
  <si>
    <t>Техническо задание.</t>
  </si>
  <si>
    <t>Справка за годината на въвеждане в експлоатация и собственост;</t>
  </si>
  <si>
    <t>Снимков материал, жалби на  клиенти и предписания от институции и др.;</t>
  </si>
  <si>
    <t>Количесвено-стойностна сметка;</t>
  </si>
  <si>
    <t>Прилжоение 7:</t>
  </si>
  <si>
    <t>Копие от сключен договор за присъединяване и свързани анекси;</t>
  </si>
  <si>
    <t>Количесвено-стойностна сметка</t>
  </si>
  <si>
    <t>Получени и очаквани приходи. Направени и очаквани разходи.</t>
  </si>
  <si>
    <t>Количесвено-стойностна сметка + подложка от съгласуван проект (ако има изготвен такъв);</t>
  </si>
  <si>
    <t>Снимков материал;</t>
  </si>
  <si>
    <t>Протоколи от изпитания на съоръжения, оборудване и заключения;</t>
  </si>
  <si>
    <t>Предписания от регулаторни органи, свързани жалби от клиенти и др. ако има такива;</t>
  </si>
  <si>
    <t>Протоколи от инспекции и обслужване за последните 3 години – технологични карти и протоколи;</t>
  </si>
  <si>
    <t>Година на въвеждане в експлоатация и доказателства за собствеността върху съоръженията;</t>
  </si>
  <si>
    <t>Справка за броя и продължителността на повредите и разходите за тяхното отстраняване в SAP;</t>
  </si>
  <si>
    <t>Брой засегнати клиенти в аварийните ситуации и товари.</t>
  </si>
  <si>
    <t>Схема и анализ на съществуващата мрежа, имаща отношение към предложената инвестиция;</t>
  </si>
  <si>
    <t>Приложение 11</t>
  </si>
  <si>
    <t>Приложение 12</t>
  </si>
  <si>
    <t>Приложение 13</t>
  </si>
  <si>
    <t>Копие от сключен договор и свързани анекси;</t>
  </si>
  <si>
    <t>Подложка от съгласуван проект (ако има изготвен такъв) и количествено стойностна сметка;</t>
  </si>
  <si>
    <t>Протокол за отпадащи материали  ако има нужда от такъв;</t>
  </si>
  <si>
    <t>Удостоверение за въвеждане в експлоатация и свързани документи;</t>
  </si>
  <si>
    <t>Прилжоение 5:</t>
  </si>
  <si>
    <t>Оценка от независим лицензиран оценител за случаите в които е необходимо;</t>
  </si>
  <si>
    <t>Прилжоение 6:</t>
  </si>
  <si>
    <t>Информация за получено одобрение от управителен съвет, включително с мълчаливо съгласие.</t>
  </si>
  <si>
    <t>Становище изготвено от дирекция „Стратегия и развитие на мрежата“;</t>
  </si>
  <si>
    <t>Становище от съответният Регионален Обслужващ Център;</t>
  </si>
  <si>
    <t>Решение на управителен съвет за обратно изкупуване;</t>
  </si>
  <si>
    <t>Оценка от лицензиран оценител, както и свързани нотариални разходи по прехвърляне;</t>
  </si>
  <si>
    <t>Списък след инвентаризация при бракуване на инструменти;</t>
  </si>
  <si>
    <t>приложение 2:</t>
  </si>
  <si>
    <t>Обосновка от ръководител ниво 2 за необходимостта от закупуване на нови.</t>
  </si>
  <si>
    <t>Анализ, обосновка и бизнес оценка.</t>
  </si>
  <si>
    <t>Остатъчен живот, изминати километри, извършени ремонти;</t>
  </si>
  <si>
    <t>Бизнес оценка включваща анализ и очаквана норма на възвръщаемост;</t>
  </si>
  <si>
    <t>Решение на управителен съвет за закупуване.</t>
  </si>
  <si>
    <t>Анализ и бизнес оценка;</t>
  </si>
  <si>
    <t>Бизнес оценка;</t>
  </si>
  <si>
    <t>При изграждане на нови възлови станции е необходимо становище на дирекция „Стратегия и Развитие на мрежата“;</t>
  </si>
  <si>
    <t>№</t>
  </si>
  <si>
    <t>УСН</t>
  </si>
  <si>
    <t>Наименование на монтажните работи</t>
  </si>
  <si>
    <t>м-ка</t>
  </si>
  <si>
    <t>к-во</t>
  </si>
  <si>
    <t>ед.цена</t>
  </si>
  <si>
    <t>общо цена</t>
  </si>
  <si>
    <t xml:space="preserve"> </t>
  </si>
  <si>
    <t>бр.</t>
  </si>
  <si>
    <t>1.6 Измервателни трансформатори</t>
  </si>
  <si>
    <t>1.7 Smart мерене</t>
  </si>
  <si>
    <t xml:space="preserve">Подробна обосновка  </t>
  </si>
  <si>
    <t>Списък с местата на монтаж</t>
  </si>
  <si>
    <t>1.8 Балансово мерене</t>
  </si>
  <si>
    <t>1.9 Електромери за нови присъединявания</t>
  </si>
  <si>
    <t>Прогноза за необходимия бюджет на база статистически данни</t>
  </si>
  <si>
    <t>Приложение 1:</t>
  </si>
  <si>
    <t>Приложение 2:</t>
  </si>
  <si>
    <t>Приложение 3:</t>
  </si>
  <si>
    <t>Приложение 1:Подробна обосновка;
Приложение 2:Списък с местата на монтаж ;
Приложение 3:Допълнителни бройки защитени със статистическа прогноза </t>
  </si>
  <si>
    <t>/директор дирекция/</t>
  </si>
  <si>
    <t>Одобрил предложението:</t>
  </si>
  <si>
    <t>Бюджетиране и отчети</t>
  </si>
  <si>
    <t>1100210361</t>
  </si>
  <si>
    <t>МЕТОДИЕВА ЮЛИЯНА ЮЛ</t>
  </si>
  <si>
    <t>. 0 . ·109</t>
  </si>
  <si>
    <t>1125071110105105</t>
  </si>
  <si>
    <t>2100904069</t>
  </si>
  <si>
    <t>1100210366</t>
  </si>
  <si>
    <t>МЕХМЕДОВ ЮСЕИН ИСМ</t>
  </si>
  <si>
    <t>. 0 . ·114</t>
  </si>
  <si>
    <t xml:space="preserve"> Общо за Трафопост : STSTB11454 Селски ТП 1 Синдел</t>
  </si>
  <si>
    <t>**********</t>
  </si>
  <si>
    <t>Енергиен баланс по отчетена ел. енергия от kVASy  за  12.2012 за трафопост - STSTB11454</t>
  </si>
  <si>
    <t>Баланс за 11.2012-12.2012</t>
  </si>
  <si>
    <t>Забележка: БЕ е монтиран на 29.10.2012 и няма данни за м.10.2012</t>
  </si>
  <si>
    <t>Теглене на усукан проводник 2х16</t>
  </si>
  <si>
    <t>Теглене на усукан проводник 4х16</t>
  </si>
  <si>
    <t>Теглене на усукан проводник до 3х70+54, 6</t>
  </si>
  <si>
    <t>Теглене на усукан проводник до 3х150+54, 6</t>
  </si>
  <si>
    <t>. 0 . ·108</t>
  </si>
  <si>
    <t>1125071110105815</t>
  </si>
  <si>
    <t>ЖЕРКОВА ЗАХАРИНКА ВАСИЛЕВА</t>
  </si>
  <si>
    <t>СТЕФАН КАРАДЖА 5</t>
  </si>
  <si>
    <t>1125071110106897</t>
  </si>
  <si>
    <t>2100904142</t>
  </si>
  <si>
    <t>1100210431</t>
  </si>
  <si>
    <t>СТЕФАН КАРАДЖА 6 . КЪЩА</t>
  </si>
  <si>
    <t>1125071110115253</t>
  </si>
  <si>
    <t>2100904084</t>
  </si>
  <si>
    <t>1100210380</t>
  </si>
  <si>
    <t>ЙОРДАНОВ ЮЛИЯН Д</t>
  </si>
  <si>
    <t>ДЪБРАВА 13 . КЪЩА</t>
  </si>
  <si>
    <t>1125071110103169</t>
  </si>
  <si>
    <t>2100904011</t>
  </si>
  <si>
    <t>1100210309</t>
  </si>
  <si>
    <t>НИКОЛОВ СТЕФАН ЦВ</t>
  </si>
  <si>
    <t>. 0 . ·112</t>
  </si>
  <si>
    <t>1125071110104398</t>
  </si>
  <si>
    <t>2100904074</t>
  </si>
  <si>
    <t>1100210371</t>
  </si>
  <si>
    <t>МАРИНОВ АНГЕЛ Т</t>
  </si>
  <si>
    <t>. 0 . ·119</t>
  </si>
  <si>
    <t>1125071110105882</t>
  </si>
  <si>
    <t>2100904076</t>
  </si>
  <si>
    <t>1100210373</t>
  </si>
  <si>
    <t>ТОДОРОВЭ АНТОН АНГ</t>
  </si>
  <si>
    <t>. 0 . ·121</t>
  </si>
  <si>
    <t>1125071110103200</t>
  </si>
  <si>
    <t>2100904077</t>
  </si>
  <si>
    <t>1100210374</t>
  </si>
  <si>
    <t>СТОЙЛОВ ИВАН М</t>
  </si>
  <si>
    <t>. 0 . ·122</t>
  </si>
  <si>
    <t>1125071110107956</t>
  </si>
  <si>
    <t>2100904085</t>
  </si>
  <si>
    <t>1100210381</t>
  </si>
  <si>
    <t>ЙОРДАНОВ ДЕМИР ЮР</t>
  </si>
  <si>
    <t>. 0 . ·129</t>
  </si>
  <si>
    <t>1125071110103172</t>
  </si>
  <si>
    <t>2100904094</t>
  </si>
  <si>
    <t>1100210389</t>
  </si>
  <si>
    <t>ЙОСИФОВ АНГЕЛ</t>
  </si>
  <si>
    <t>- Всички съоръжения и материали да бъдат от стандартизираната номенклатура на EНЕРГО-ПРО;
- Подробна обосновка;
- При необходимот от техническото задание то да бъде съобразено с потенциалните трудности;
- Всички количесвено-стойностни сметки следва да са подписани от изготвил, одобрил (началник отдел) и утвърдил (директор/управител);</t>
  </si>
  <si>
    <t>SAP</t>
  </si>
  <si>
    <t>Апликация за създаване и корекция на бюджет на обект</t>
  </si>
  <si>
    <t>Присъединяване на нови потребители над 3-та група</t>
  </si>
  <si>
    <t>Наименование:             ___________________________________________________________________________________</t>
  </si>
  <si>
    <t xml:space="preserve">присъединяване на потребител / производител </t>
  </si>
  <si>
    <t>Корекция на обекта съгласно инструкция и ред за създаване:</t>
  </si>
  <si>
    <t>Дата:</t>
  </si>
  <si>
    <t>Подпис:</t>
  </si>
  <si>
    <t>Име:</t>
  </si>
  <si>
    <t>лв.</t>
  </si>
  <si>
    <t xml:space="preserve">e-mail : </t>
  </si>
  <si>
    <t>Телефон:</t>
  </si>
  <si>
    <t xml:space="preserve">Дирекция: </t>
  </si>
  <si>
    <t>Обосновка за обекти от Инвестиционна програма</t>
  </si>
  <si>
    <t>Избери от падащо меню</t>
  </si>
  <si>
    <t xml:space="preserve">Проект:  </t>
  </si>
  <si>
    <t>Ръководител на проекта:</t>
  </si>
  <si>
    <t>Длъжност:</t>
  </si>
  <si>
    <t>Причини за включване на обекта:</t>
  </si>
  <si>
    <t>1.</t>
  </si>
  <si>
    <t>6. Подобряване възрастовата структура на съоръжението (дава се годината на въвеждане в експлоатация)</t>
  </si>
  <si>
    <t>2.</t>
  </si>
  <si>
    <t>3. Намаляване дължината на линии или увеличаване на сечението и с цел подобряване на напрежението и намаляване на загубите на ел. енергия (описват се линиите и се прилагат резултати от измерване на напрежението и товарите)</t>
  </si>
  <si>
    <t>3.</t>
  </si>
  <si>
    <t>Обосновка:</t>
  </si>
  <si>
    <t>Началник отдел</t>
  </si>
  <si>
    <t>Директор Дирекция / Управител РОЦ</t>
  </si>
  <si>
    <t>____________________</t>
  </si>
  <si>
    <t>Подпис</t>
  </si>
  <si>
    <t>/Име, Фамилия, длъжност/</t>
  </si>
  <si>
    <t>Получено съгласие на Управителен Съвет:</t>
  </si>
  <si>
    <t>Мотиви за изразено съгласие / несъгласие:</t>
  </si>
  <si>
    <t>/началник отдел/</t>
  </si>
  <si>
    <t>ПРИМЕР</t>
  </si>
  <si>
    <t>Направление</t>
  </si>
  <si>
    <t>1.1.Подмяна на електромери със собствен ресурс</t>
  </si>
  <si>
    <t>Подробна обосновка</t>
  </si>
  <si>
    <t xml:space="preserve">Списък с местата на монтаж </t>
  </si>
  <si>
    <t>Допълнителни бройки защитени със статистическа прогноза </t>
  </si>
  <si>
    <t>МУФА ТЕРМОСВИВ. НИСКО НАПРЕЖЕНИЕ 4х6-25</t>
  </si>
  <si>
    <t>КУКА НН 16/220. С ГАЙКА И ШАЙБИ</t>
  </si>
  <si>
    <t>КУКА НН 18/320. С ГАЙКА И ШАЙБИ</t>
  </si>
  <si>
    <t>ВТУЛКА ВИН 16/95</t>
  </si>
  <si>
    <t>ВТУЛКА ВИН 18/95</t>
  </si>
  <si>
    <t>ШИНА ЗАЗЕМИТЕЛНА ПОЦИНКОВАНА 40х4х6000ММ</t>
  </si>
  <si>
    <t>ШИНА ЗАЗЕМИТЕЛНА ПОЦИНКОВАНА 30х3х6000ММ</t>
  </si>
  <si>
    <t>ИЗОЛАТОР ЛИНЕЕН НОСЕЩ ИПНН 95/2</t>
  </si>
  <si>
    <t>КЛЕМА ОТКЛОНИТЕЛНА Al16-95/Al2.5-35 УИП</t>
  </si>
  <si>
    <t>КЛЕМА ОТКЛОНИТЕЛНА Al54-150/Al16-25 УИП</t>
  </si>
  <si>
    <t>КЛЕМА ОТКЛОНИТЕЛНА Al35-150/Al35-150 УИП</t>
  </si>
  <si>
    <t>КЛЕМА ОТКЛОН. ЗАЗЕМИТЕЛ Al16-150 УИП</t>
  </si>
  <si>
    <t>КЛЕМА ОПЪВАТЕЛНА 54.6-70 1500КГ. УИП</t>
  </si>
  <si>
    <t>КЛЕМА ОПЪВАТАТЕЛНА РЕГУЛИР. 4/16-25 УИП</t>
  </si>
  <si>
    <t>КЛЕМА НОСЕЩА С КОНЗОЛА 54-70 1500КГ УИП</t>
  </si>
  <si>
    <t>КОНЗОЛА ОТВОРИ 1х14/4х5 ММ УИП</t>
  </si>
  <si>
    <t>ШПИЛКА ЦЯЛА РЕЗБА 14/300 С ГАЙКИ И ШАЙБИ</t>
  </si>
  <si>
    <t>ШПИЛКА С УХО М 16/300 С ГАЙКА И ШАЙБА</t>
  </si>
  <si>
    <t>КУКА СВИНСКА ОПАШКА ЗА СТЪЛБ 12/300 УИП</t>
  </si>
  <si>
    <t>ЛЕНТА НЕРЪЖДАЕМА 10х0.4; 50М УИП</t>
  </si>
  <si>
    <t>СКОБА ЗА НЕРЪЖДАЕМА ЛЕНТА 10ММ УИП</t>
  </si>
  <si>
    <t>ЛЕНТА НЕРЪЖДАЕМА 20х0.4; 50М УИП</t>
  </si>
  <si>
    <t>СКОБА ЗА НЕРЪЖДАЕМА ЛЕНТА 20ММ УИП</t>
  </si>
  <si>
    <t>ПОДЛОЖКА С ПВЦ ЛЕНТА 15-50 УИП</t>
  </si>
  <si>
    <t>ЛЕНТА ПРИСТЯГАЩА ПВЦ 9/340 ММ. 100БР.</t>
  </si>
  <si>
    <t>КЛЕМА ФАСАДНА АРМИР. ДЮБЕЛ-ВИНТ Ф12 УИП</t>
  </si>
  <si>
    <t>СЪЕДИНИТЕЛ ИЗОЛИРАН AL/CU 16/6 ММ2 УИП</t>
  </si>
  <si>
    <t>СЪЕДИНИТЕЛ ИЗОЛИРАН AL/CU 16/10 ММ2 УИП</t>
  </si>
  <si>
    <t>СЪЕДИНИТЕЛ ИЗОЛИРАН 16/16 ММ2 УИП</t>
  </si>
  <si>
    <t>ОБУВКА ИЗОЛИРАНА 16 ММ2 УИП</t>
  </si>
  <si>
    <t>ОБУВКА ИЗОЛИРАНА 25 ММ2 УИП</t>
  </si>
  <si>
    <t>ОБУВКА ИЗОЛИРАНА 54.6 ММ2 УИП</t>
  </si>
  <si>
    <t>ОБУВКА ИЗОЛИРАНА 70 ММ2 УИП</t>
  </si>
  <si>
    <t>ОБУВКА ИЗОЛИРАНА 150 ММ2 УИП</t>
  </si>
  <si>
    <t>ТАБЛО ТЕПО 4М. БЕЗ МАП</t>
  </si>
  <si>
    <t>МАП 1х50А /МАЛОГАБАР. АВТ. ПРЕДПАЗИТЕЛ/</t>
  </si>
  <si>
    <t>МАП 3х16А /МАЛОГАБАР. АВТ. ПРЕДПАЗИТЕЛ/</t>
  </si>
  <si>
    <t>Опис на привързани абонати към ТМ</t>
  </si>
  <si>
    <t xml:space="preserve">ТM - Селски ТП 1 Синдел; </t>
  </si>
  <si>
    <t>Регионален център</t>
  </si>
  <si>
    <t>Вид обект</t>
  </si>
  <si>
    <t>Собственост на ЕРД</t>
  </si>
  <si>
    <t>SAP номер</t>
  </si>
  <si>
    <t>SAP  наименование</t>
  </si>
  <si>
    <t>Дата привързване</t>
  </si>
  <si>
    <t>Абонат № [ Квази ]</t>
  </si>
  <si>
    <t>Клиент №  [ Квази ]</t>
  </si>
  <si>
    <t>Име  на клиент</t>
  </si>
  <si>
    <t>Адрес на измерване</t>
  </si>
  <si>
    <t>Фабричен номер</t>
  </si>
  <si>
    <t>Константа</t>
  </si>
  <si>
    <t>Цял бр.</t>
  </si>
  <si>
    <t>Дес. брояч</t>
  </si>
  <si>
    <t>Номер на обект</t>
  </si>
  <si>
    <t>Наименование</t>
  </si>
  <si>
    <t>ВАРНА</t>
  </si>
  <si>
    <t>Трафомашина</t>
  </si>
  <si>
    <t>ДА</t>
  </si>
  <si>
    <t>01.11.2010</t>
  </si>
  <si>
    <t>2100904111</t>
  </si>
  <si>
    <t>1100268221</t>
  </si>
  <si>
    <t>МИРЧЕВ ВЕСЕЛИН МИТЕВ</t>
  </si>
  <si>
    <t>ЦАР СИМЕОН 6 . ·151</t>
  </si>
  <si>
    <t>7282841</t>
  </si>
  <si>
    <t>2100904141</t>
  </si>
  <si>
    <t>1100210430</t>
  </si>
  <si>
    <t>КОСТАДИНОВ ГЕОРГИ КОСТАДИНОВ</t>
  </si>
  <si>
    <t>СТЕФАН КАРАДЖА 6 . МАГАЗИН</t>
  </si>
  <si>
    <t>1125071110119329</t>
  </si>
  <si>
    <t>2100904148</t>
  </si>
  <si>
    <t>1100210437</t>
  </si>
  <si>
    <t>МЕЗАРОВ ТОДОР М</t>
  </si>
  <si>
    <t>РОЗА 1 .</t>
  </si>
  <si>
    <t>7912455</t>
  </si>
  <si>
    <t>2100904152</t>
  </si>
  <si>
    <t>1100264038</t>
  </si>
  <si>
    <t>ЙОНКОВ ЙОРДАН СТОИЛОВ</t>
  </si>
  <si>
    <t>НИКОЛА ВАПЦАРОВ 5 .</t>
  </si>
  <si>
    <t>1119010909262777</t>
  </si>
  <si>
    <t>2100904082</t>
  </si>
  <si>
    <t>1100210378</t>
  </si>
  <si>
    <t>ХРИСТОВ ХРИСТО МЛ</t>
  </si>
  <si>
    <t>МИНЗУХАР 5 . ·126</t>
  </si>
  <si>
    <t>1125071110101457</t>
  </si>
  <si>
    <t>01.05.2012</t>
  </si>
  <si>
    <t>2100904101</t>
  </si>
  <si>
    <t>1100296339</t>
  </si>
  <si>
    <t>ЦВЕТАНОВ СТЕФАН НИКОЛАЕВ</t>
  </si>
  <si>
    <t>ЛАЛЕ 10 УПИ 206</t>
  </si>
  <si>
    <t>1125071110116321</t>
  </si>
  <si>
    <t>2100904199</t>
  </si>
  <si>
    <t>1100210487</t>
  </si>
  <si>
    <t>МИТЕВ КЬНЧО БАЙЧЕВ</t>
  </si>
  <si>
    <t>. 0 . ·229</t>
  </si>
  <si>
    <t>1125071110107456</t>
  </si>
  <si>
    <t>2100904200</t>
  </si>
  <si>
    <t>1100210488</t>
  </si>
  <si>
    <t>ГЕОРГИЕВ СВЕТОСЛАВ</t>
  </si>
  <si>
    <t>. 0 . ·230</t>
  </si>
  <si>
    <t>1125071110103457</t>
  </si>
  <si>
    <t>2100904202</t>
  </si>
  <si>
    <t>1100210490</t>
  </si>
  <si>
    <t>ЗИСОВ КОСТАДИН ЗИСОВ</t>
  </si>
  <si>
    <t>. 0 . ·232</t>
  </si>
  <si>
    <t>1125071110121633</t>
  </si>
  <si>
    <t>2100904204</t>
  </si>
  <si>
    <t>1100054160</t>
  </si>
  <si>
    <t>ИВАНОВ ВАСИЛ ЙОРДАНОВ</t>
  </si>
  <si>
    <t>. 0 . ·234</t>
  </si>
  <si>
    <t>1125071110119255</t>
  </si>
  <si>
    <t>2100904209</t>
  </si>
  <si>
    <t>1100210496</t>
  </si>
  <si>
    <t>АНГЕЛОВ ЮЛИЯН ЙОРДАНОВ</t>
  </si>
  <si>
    <t>. 10 . ·239</t>
  </si>
  <si>
    <t>7555640</t>
  </si>
  <si>
    <t>2100904004</t>
  </si>
  <si>
    <t>1100210302</t>
  </si>
  <si>
    <t>Приложение 1: Копие от сключен договор за присъединяване и свързани анекси;
Приложение 2: Количесвено-стойностна сметка + подложка от съгласуван проект (ако има изготвен такъв); 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</si>
  <si>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ТРЪБА ГЪВКАВА PVC/PE-HD Ф 25 ММ /ВЪНШЕН/</t>
  </si>
  <si>
    <t>ТРЪБА ГЪВКАВА PVC/PE-HD Ф 32 ММ /ВЪНШЕН/</t>
  </si>
  <si>
    <t>ТРЪБА ГЪВКАВА PVC/PE-HD Ф 110 ММ</t>
  </si>
  <si>
    <t xml:space="preserve">Наличие на место за изграждане на БКТП (географска подложка с разположение на ТП)
Тип и мощност на трафопоста, изисквания за РУ СрН и РУ НН
Точка на присъединяване на КЛ/ВЕЛ 20kV- тип и сечение на КЛ и ВЕЛ 
Приблизителна дължина на КЛ, тип и сечение на новия кабел
Мощност на съществуващи и нови съоръжения, които ще се присъединяват и по кои договори
Изисквания за канална мрежа за кабелни линии с приблизителна дължина
Уточняване на средствата за балансово  /търговско измерване/
</t>
  </si>
  <si>
    <t>1100210471</t>
  </si>
  <si>
    <t>РАДЕВ РАДИ Н</t>
  </si>
  <si>
    <t>. 0 . ·213</t>
  </si>
  <si>
    <t>7969212</t>
  </si>
  <si>
    <t>2100904108</t>
  </si>
  <si>
    <t>1100280537</t>
  </si>
  <si>
    <t>Демонтаж на единичен проводник НН</t>
  </si>
  <si>
    <t>м</t>
  </si>
  <si>
    <t>Направа изкоп ІІІ категория 0.8/0.4</t>
  </si>
  <si>
    <t>. 0 . ·136</t>
  </si>
  <si>
    <t>0/33440</t>
  </si>
  <si>
    <t>2100904153</t>
  </si>
  <si>
    <t>1100030422</t>
  </si>
  <si>
    <t>ЯНКОВ ДИМИТЪР ИВАНОВ</t>
  </si>
  <si>
    <t>. 0 . ·184</t>
  </si>
  <si>
    <t>1125071110118625</t>
  </si>
  <si>
    <t>2100904155</t>
  </si>
  <si>
    <t>1100210443</t>
  </si>
  <si>
    <t>РАДЕВ ГЕОРГИ К</t>
  </si>
  <si>
    <t>. 0 . ·186</t>
  </si>
  <si>
    <t>0/33491</t>
  </si>
  <si>
    <t>2100904188</t>
  </si>
  <si>
    <t>1100210476</t>
  </si>
  <si>
    <t>ДОБРЕВ ПЕТКО Д</t>
  </si>
  <si>
    <t>. 0 . ·218</t>
  </si>
  <si>
    <t>1102010907969220</t>
  </si>
  <si>
    <t>1745010</t>
  </si>
  <si>
    <t>1170000127</t>
  </si>
  <si>
    <t>ОБЩИНА АВРЕН</t>
  </si>
  <si>
    <t>. 0 . ·8</t>
  </si>
  <si>
    <t>00116677</t>
  </si>
  <si>
    <t>2100904195</t>
  </si>
  <si>
    <t>1100210483</t>
  </si>
  <si>
    <t>ЯНЧЕВ ЯНЧО ХР</t>
  </si>
  <si>
    <t>. 0 . ·225</t>
  </si>
  <si>
    <t>1125071110108922</t>
  </si>
  <si>
    <t>2100904017</t>
  </si>
  <si>
    <t>1100257246</t>
  </si>
  <si>
    <t>СИМЕОНОВ ЕМИЛ ЙОРДАНОВ</t>
  </si>
  <si>
    <t>. 0 . ·63</t>
  </si>
  <si>
    <t>3800220</t>
  </si>
  <si>
    <t>2100904028</t>
  </si>
  <si>
    <t>1100210326</t>
  </si>
  <si>
    <t>КОЛЕВ НИКОЛА Г</t>
  </si>
  <si>
    <t>. 0 . ·74</t>
  </si>
  <si>
    <t>7977685</t>
  </si>
  <si>
    <t>2100904046</t>
  </si>
  <si>
    <t>1100210344</t>
  </si>
  <si>
    <t>СТОЯНОВ СТОЯН ГЕОРГИЕВ</t>
  </si>
  <si>
    <t>. 0 . ·92</t>
  </si>
  <si>
    <t>1125071110104275</t>
  </si>
  <si>
    <t>2100904050</t>
  </si>
  <si>
    <t>1100210348</t>
  </si>
  <si>
    <t>САВОВ ТИХОМИР</t>
  </si>
  <si>
    <t>. 0 . ·95</t>
  </si>
  <si>
    <t>1125071110103142</t>
  </si>
  <si>
    <t>2100904056</t>
  </si>
  <si>
    <t>1100210353</t>
  </si>
  <si>
    <t>АНДРЕЙ АНТ.ОБРЕТ.</t>
  </si>
  <si>
    <t>. 0 . ·101</t>
  </si>
  <si>
    <t>1125071110102633</t>
  </si>
  <si>
    <t>2100904060</t>
  </si>
  <si>
    <t>1100210357</t>
  </si>
  <si>
    <t>РАДЕВ НИКОЛАЙ ТИХ</t>
  </si>
  <si>
    <t>. 0 . ·105</t>
  </si>
  <si>
    <t>1125071110105833</t>
  </si>
  <si>
    <t>2100904065</t>
  </si>
  <si>
    <t>1100210362</t>
  </si>
  <si>
    <t>ИВАНОВ НИКОЛАЙ Ц</t>
  </si>
  <si>
    <t>. 0 . ·110</t>
  </si>
  <si>
    <t>1125071110107890</t>
  </si>
  <si>
    <t>2100904066</t>
  </si>
  <si>
    <t>1100210363</t>
  </si>
  <si>
    <t>СТОЯНОВ АНДРЕЙ АНГEЛОВ</t>
  </si>
  <si>
    <t>. 0 . ·111</t>
  </si>
  <si>
    <t>1125071110102240</t>
  </si>
  <si>
    <t>2100904088</t>
  </si>
  <si>
    <t>1100210383</t>
  </si>
  <si>
    <t>РАДЕВ СТОЙО ЙОНК</t>
  </si>
  <si>
    <t>. 0 . ·130</t>
  </si>
  <si>
    <t>1125071110103088</t>
  </si>
  <si>
    <t>2100904103</t>
  </si>
  <si>
    <t>1100210395</t>
  </si>
  <si>
    <t>ЗЛАТЕВА РОЗА ИВ</t>
  </si>
  <si>
    <t>. 0 . ·143</t>
  </si>
  <si>
    <t>1125071110106451</t>
  </si>
  <si>
    <t>2100904138</t>
  </si>
  <si>
    <t>1100039315</t>
  </si>
  <si>
    <t>БУРНАЗОВ ТОДОР АН</t>
  </si>
  <si>
    <t>. 0 . ·169</t>
  </si>
  <si>
    <t>7912503</t>
  </si>
  <si>
    <t>2100904161</t>
  </si>
  <si>
    <t>1100210449</t>
  </si>
  <si>
    <t>ВЪЛКАНОВ ВЪЛКАН Х</t>
  </si>
  <si>
    <t>. 0 . ·192</t>
  </si>
  <si>
    <t>7913854</t>
  </si>
  <si>
    <t>2100904165</t>
  </si>
  <si>
    <t>1100210453</t>
  </si>
  <si>
    <t>КОЛЕВ СЕНКО БОЖИЛОВ</t>
  </si>
  <si>
    <t>. 0 . ·196</t>
  </si>
  <si>
    <t>7912447</t>
  </si>
  <si>
    <t>2100904179</t>
  </si>
  <si>
    <t>1100210467</t>
  </si>
  <si>
    <t>ВИЧЕВ ВИЧО Г</t>
  </si>
  <si>
    <t>. 0 . ·209</t>
  </si>
  <si>
    <t>33686061</t>
  </si>
  <si>
    <t>2100904186</t>
  </si>
  <si>
    <t>1100268538</t>
  </si>
  <si>
    <t>ПЕТРОВ ПЕТЪР ДОБРЕВ</t>
  </si>
  <si>
    <t>. 0 . ·216</t>
  </si>
  <si>
    <t>1125071110181181</t>
  </si>
  <si>
    <t>1750040</t>
  </si>
  <si>
    <t>. 0 . ·41</t>
  </si>
  <si>
    <t>1125071110181398</t>
  </si>
  <si>
    <t>2100904201</t>
  </si>
  <si>
    <t>1100210489</t>
  </si>
  <si>
    <t>АТАНАСОВА ГАЛИНА СТОЯНОВА</t>
  </si>
  <si>
    <t>. 0 . ·231</t>
  </si>
  <si>
    <t>1125071110119207</t>
  </si>
  <si>
    <t>2100904205</t>
  </si>
  <si>
    <t>1100210492</t>
  </si>
  <si>
    <t>ИВАНОВ ВАСИЛ Й</t>
  </si>
  <si>
    <t>. 0 . ·235</t>
  </si>
  <si>
    <t>1125081110173751</t>
  </si>
  <si>
    <t>2100904207</t>
  </si>
  <si>
    <t>1100210494</t>
  </si>
  <si>
    <t>ДЕМИРЕВ ДИМИТЪР Д</t>
  </si>
  <si>
    <t>. 0 . ·237</t>
  </si>
  <si>
    <t>1114081150723137</t>
  </si>
  <si>
    <t>2100904003</t>
  </si>
  <si>
    <t>Монтаж на осветително тяло</t>
  </si>
  <si>
    <t>Демонтаж на осветително тяло</t>
  </si>
  <si>
    <t>Направа заземление с един кол</t>
  </si>
  <si>
    <t>Натоварване и извозване на строителни отпадъци</t>
  </si>
  <si>
    <t>1125071110102804</t>
  </si>
  <si>
    <t>2100904053</t>
  </si>
  <si>
    <t>1100098114</t>
  </si>
  <si>
    <t>ЙОНКОВА АНИ СТОЙЛОВА</t>
  </si>
  <si>
    <t>. 0 . ·98</t>
  </si>
  <si>
    <t>1125071110102801</t>
  </si>
  <si>
    <t>2100904072</t>
  </si>
  <si>
    <t>1100210369</t>
  </si>
  <si>
    <t>ОБРЕТЕНОВ ЯВОР АНТ</t>
  </si>
  <si>
    <t>. 0 . ·117</t>
  </si>
  <si>
    <t>1125071110108788</t>
  </si>
  <si>
    <t>2100904099</t>
  </si>
  <si>
    <t>1100210393</t>
  </si>
  <si>
    <t>АСЕНОВ РУМЕН ДР</t>
  </si>
  <si>
    <t>. 0 . 140</t>
  </si>
  <si>
    <t>0/44358</t>
  </si>
  <si>
    <t>2100904106</t>
  </si>
  <si>
    <t>1100210398</t>
  </si>
  <si>
    <t>НИКОЛОВ СИМИОН Г</t>
  </si>
  <si>
    <t>. 0 . ·146</t>
  </si>
  <si>
    <t>1125071110106381</t>
  </si>
  <si>
    <t>2100904118</t>
  </si>
  <si>
    <t>1100210410</t>
  </si>
  <si>
    <t>МИХОВ АТАНАС СТ</t>
  </si>
  <si>
    <t>. 0 . ·158</t>
  </si>
  <si>
    <t>7977674</t>
  </si>
  <si>
    <t>2100904120</t>
  </si>
  <si>
    <t>1100210412</t>
  </si>
  <si>
    <t>РАДЕВ ДИМИТЪР В</t>
  </si>
  <si>
    <t>. 0 . ·160</t>
  </si>
  <si>
    <t>7912515</t>
  </si>
  <si>
    <t>2100904124</t>
  </si>
  <si>
    <t>1100210416</t>
  </si>
  <si>
    <t>ГИНЕВА ДОБРА</t>
  </si>
  <si>
    <t>. 0 . ·164</t>
  </si>
  <si>
    <t>7912504</t>
  </si>
  <si>
    <t>2100904126</t>
  </si>
  <si>
    <t>1100210418</t>
  </si>
  <si>
    <t>ХРИСТОВ ДИМИТЪР П</t>
  </si>
  <si>
    <t>. 0 . ·166</t>
  </si>
  <si>
    <t>7912501</t>
  </si>
  <si>
    <t>2100904127</t>
  </si>
  <si>
    <t>1100283172</t>
  </si>
  <si>
    <t>АНТОНОВА СНЕЖАНА АНДРЕЯНОВА</t>
  </si>
  <si>
    <t>. 0 . ·167</t>
  </si>
  <si>
    <t>7912500</t>
  </si>
  <si>
    <t>2100904139</t>
  </si>
  <si>
    <t>1100258391</t>
  </si>
  <si>
    <t>МЕТОДИЕВА МАРИЯНА ЙОРДАНОВА</t>
  </si>
  <si>
    <t>. 0 . ·170</t>
  </si>
  <si>
    <t>38002246</t>
  </si>
  <si>
    <t>2100904172</t>
  </si>
  <si>
    <t>1100210460</t>
  </si>
  <si>
    <t>СУЛАКОВ ИВАН В</t>
  </si>
  <si>
    <t>. 0 . ·203</t>
  </si>
  <si>
    <t>7101950</t>
  </si>
  <si>
    <t>2100904173</t>
  </si>
  <si>
    <t>1100210461</t>
  </si>
  <si>
    <t>ВАСИЛЕВ ВЕСЕЛИН ИВ</t>
  </si>
  <si>
    <t>. 0 . ·204</t>
  </si>
  <si>
    <t>7101980</t>
  </si>
  <si>
    <t>2100904187</t>
  </si>
  <si>
    <t>1100210475</t>
  </si>
  <si>
    <t>МИЛКОВ ДОБРИ П</t>
  </si>
  <si>
    <t>. 0 . ·217</t>
  </si>
  <si>
    <t>1102010907969217</t>
  </si>
  <si>
    <t>2100904194</t>
  </si>
  <si>
    <t>1100210482</t>
  </si>
  <si>
    <t>ЯНЧЕВ ЯНЧО Х</t>
  </si>
  <si>
    <t>. 0 . ·224</t>
  </si>
  <si>
    <t>1125081110166901</t>
  </si>
  <si>
    <t>1745009</t>
  </si>
  <si>
    <t>1100239951</t>
  </si>
  <si>
    <t>БТК- АД - СОФИЯ</t>
  </si>
  <si>
    <t>. 0 . ·7</t>
  </si>
  <si>
    <t>1102010807588239</t>
  </si>
  <si>
    <t>1745032</t>
  </si>
  <si>
    <t>1100296043</t>
  </si>
  <si>
    <t>ДП"НКЖИ" Поделение СТ</t>
  </si>
  <si>
    <t>. 0 . ·27</t>
  </si>
  <si>
    <t>1102010908081381</t>
  </si>
  <si>
    <t>Техническо задание за обекти от Инвестиционна програма</t>
  </si>
  <si>
    <t>Изготвил заданието:</t>
  </si>
  <si>
    <t>Специфични данни , необходими за извършване на проектирането:</t>
  </si>
  <si>
    <t>Съгласувал</t>
  </si>
  <si>
    <t>7. Спазване на законови задължения</t>
  </si>
  <si>
    <t>Стандартни данни , необходими за извършване на проектирането:</t>
  </si>
  <si>
    <t xml:space="preserve">Точка на присъеидняване на УИП
Брой клонове с тяхната приблизителна дължина
Приблизителен брой стълбове
Брой стълбове за подмяна
Брой и вод на абонатните отклонения (Табла)
Брой абонати, захранени с УИП въздушно
Брой абонати - подземно захранване
</t>
  </si>
  <si>
    <t>Виза за проектиране или ПУП-ПРЗ
Договор за отстъпено право на строеж с влязла в сила заповед - общ. Имоти
Виза за проектиране, ОПС ако е в имот на потребител
Тип и мощност на трафопоста
Изисквания за разпределителната уредба средно напрежение
Изисквания за разпределителната уредба ниско напрежение
Точка на присъединяване
Мощност на съоръженията които ще се присъединяват</t>
  </si>
  <si>
    <t>Тип и мощност на трафопоста
Изисквания за разпределителната уредба средно напрежение
Изисквания за разпределителната уредба ниско напрежение
Мощност на съоръженията които ще се присъединяват</t>
  </si>
  <si>
    <t>Текст</t>
  </si>
  <si>
    <t>м.</t>
  </si>
  <si>
    <t>Входящ номер</t>
  </si>
  <si>
    <t>Опис на необходими документи за създаване на поръчки в Инвестиционна програма</t>
  </si>
  <si>
    <t>Опис на необходими документи за техническо задание</t>
  </si>
  <si>
    <t xml:space="preserve">Предложение за тип и местоположение на всяко табло списък с клиенти към него върху географска подложка
</t>
  </si>
  <si>
    <t xml:space="preserve">Участък в който ще се извършва подмяната и тип на съществуващият кабел
Приблизителна дължина на КЛ, тип и сечение на стария и на новия кабел
Ще се запазва ли съществуващото трасе или ще се избира ново
Предложение за трасе с нанесени типове настилки и дължини върху географска подложка 
Има ли по трасетосъществуващи канални мрежи, в кой участък и какво е тяхното техническо състояние ако ще се използват
Необходимост от реконструкция на съществуващи съоръжения или оборудване на нови, в които ще се присъедини новата кабелна линия
Съществуваща мощност, за която следва да се изчислят съоръженията
</t>
  </si>
  <si>
    <t xml:space="preserve">Схема на ЕП върху географска подложка с нанесени съществуващи стълбове, РОС-ове, проводник, изолация, арматура и означение на тези, които ще се подменят
Дължина на трасето
Брой и вид на стълбовете за подмяна
Вид сечение и дължина на съществуващия и новия проводник
Вид и количество на изолацията и арматурата
</t>
  </si>
  <si>
    <t xml:space="preserve">Участък, в който ще се извършва подмяната и тип на съществуващия кабе
Документ за собственост на ТП/ШК, към които ще се присъединява КЛ и за самата кабелна линия ако е не е новоизграждаща се
Ще се запазва ли съществуващото трасе или ще се избира ново
Наличие  по трасето на съществуващи канални мрежи, в кой участък и по възможност какво е тяхното състояние, ако същите ще се използват е необходим документ за собственост или писменно споразумение за възмездно/безвъзмездно ползване
Предложение за трасе с нанесени типове настилки и дължини върху географска подложка
Приблизителна дължина на КЛ, тип и сечение на стария и на новия кабел
Необходимост от реконструкция на съществуващите съоръжения или оборудване на нови, в които ще се присъедини новата КЛ
Съществуваща мощност, за която следва да се изчислят съоръженията. 
</t>
  </si>
  <si>
    <t xml:space="preserve">Точката на присъединяване на УИП
Брой клонове с тяхната приблизителна дължина
Приблизителен брой стълбове
Брой стълбове за подмяна
Брой и вид на електромерните табла 
Брой абонати захранени с УИП въздушно
Брой абонати-подземно захранване
Брой електромери за изнасяне и брой електромери за подмяна по тип
Съществуваща мощност, за която следва да се изчислят съоръженията
Изисквания за СОТ в таблата 
Вид сечение и дължина на съществуващия и новия проводник
</t>
  </si>
  <si>
    <t>Списък с клиентски и абонатни номера и адрес - (или GPS)  на всички клиенти за изнасяне.</t>
  </si>
  <si>
    <t>1.3.1 Изнасяне на ЕМТ при съмнение или констатирана кражба</t>
  </si>
  <si>
    <t>1.3.2 Изнасяне на ЕМТ при липса на достъп</t>
  </si>
  <si>
    <t xml:space="preserve">Разпечатка от КВАЗИ показваща кодове за липса на достъп </t>
  </si>
  <si>
    <t>Протокол за отпадащи годни материали и скрап ( ако има нужда от такъв)</t>
  </si>
  <si>
    <t>1.3.3 Изнасяне на ЕМТ по заявление</t>
  </si>
  <si>
    <t>Заявление плюс фактура към него</t>
  </si>
  <si>
    <t xml:space="preserve">Попълнен и подписан протокол за отпадащи годни материали и скрап ( ако има нужда от такъв) </t>
  </si>
  <si>
    <t>1.3.4 Изнасяне/подмяна на ЕМТ аварийно</t>
  </si>
  <si>
    <t>Снимка на мястото</t>
  </si>
  <si>
    <t>1.3.5 Изнасяне на ЕМТ с цел намаляване на загубите</t>
  </si>
  <si>
    <t>Измерени загуби за минимум</t>
  </si>
  <si>
    <t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t>
  </si>
  <si>
    <t>Изправяне на СБС НН в равнинен терен</t>
  </si>
  <si>
    <t>ИВАНОВ ДАНАИЛ Х</t>
  </si>
  <si>
    <t>. 0 . ·50</t>
  </si>
  <si>
    <t>1125071110116749</t>
  </si>
  <si>
    <t>2100904013</t>
  </si>
  <si>
    <t>1100210311</t>
  </si>
  <si>
    <t>СТОЯНОВ СТОЯН АНГ</t>
  </si>
  <si>
    <t>. 0 . ·59</t>
  </si>
  <si>
    <t>1125071110102550</t>
  </si>
  <si>
    <t>2100904015</t>
  </si>
  <si>
    <t>1100210313</t>
  </si>
  <si>
    <t>РАЙЧЕВА АНИ АНГ</t>
  </si>
  <si>
    <t>. 0 . ·61</t>
  </si>
  <si>
    <t>1102010907977307</t>
  </si>
  <si>
    <t>2100904020</t>
  </si>
  <si>
    <t>1100210318</t>
  </si>
  <si>
    <t>АЛЕКСИЕВ ЯНАКИ Я</t>
  </si>
  <si>
    <t>. 0 . ·66</t>
  </si>
  <si>
    <t>1102010907978697</t>
  </si>
  <si>
    <t>2100904034</t>
  </si>
  <si>
    <t>1100210332</t>
  </si>
  <si>
    <t>АТАНАСОВ АТАНАС А</t>
  </si>
  <si>
    <t>. 0 . ·80</t>
  </si>
  <si>
    <t>8142333</t>
  </si>
  <si>
    <t>2100904039</t>
  </si>
  <si>
    <t>1100210337</t>
  </si>
  <si>
    <t>ЯНКОВ ЕМИЛ</t>
  </si>
  <si>
    <t>. 0 . ·85</t>
  </si>
  <si>
    <t>4592639</t>
  </si>
  <si>
    <t>2100904080</t>
  </si>
  <si>
    <t>1100210377</t>
  </si>
  <si>
    <t>МИТЕВ АСЕН СЛ</t>
  </si>
  <si>
    <t>. 0 . ·125</t>
  </si>
  <si>
    <t>1125071110102653</t>
  </si>
  <si>
    <t>2100904089</t>
  </si>
  <si>
    <t>1100210384</t>
  </si>
  <si>
    <t>АСЕН ХР..НАСКОВ</t>
  </si>
  <si>
    <t>. 0 . .131</t>
  </si>
  <si>
    <t>0/33437</t>
  </si>
  <si>
    <t>2100904105</t>
  </si>
  <si>
    <t>1100210397</t>
  </si>
  <si>
    <t>ПАНАЙОТОВА ПЕНКА А</t>
  </si>
  <si>
    <t>. 0 . ·145</t>
  </si>
  <si>
    <t>1125071110101796</t>
  </si>
  <si>
    <t>2100904107</t>
  </si>
  <si>
    <t>Приложение 1: Количествено-стойностна сметка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СрН;</t>
  </si>
  <si>
    <t xml:space="preserve">ВЕЛ СН - Ел.част – подмяна на комутационна апаратура за открит монтаж, 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</si>
  <si>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СрН;
Приложение 4: Времеви график за изпълнение на обекта;
Приложение 5: Техническо задание;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</si>
  <si>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СН - Просеки.</t>
  </si>
  <si>
    <t>Приложение 1: Количествено-стойностна сметка; 
Приложение 2: Обосновка и карта за местоположение на участъците и видове дейности върху географска подложка;
Приложение 3: Технологична карта за инспекция на ВЕЛ СрН;
Приложение 4: Времеви график за изпълнение на обекта;
Приложение 5: Обходен лист за актуалното състояние по трасето.</t>
  </si>
  <si>
    <t>КЕЛ СН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</si>
  <si>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ситуации;
Приложение 3: Изисква се техническо задание;
Приложение 4: Технологична карта за инспекция на КЕЛ СрН;</t>
  </si>
  <si>
    <t>ВЕЛ НН - Направа на надписи.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</si>
  <si>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Техническо задание;
Приложение 4: Технологична карта за инспекция на ВЕЛ НН;</t>
  </si>
  <si>
    <t>ВЕЛ НН - Ел.част – подмяна изолация, проводник, стълбове, отвесиране и укрепването им.</t>
  </si>
  <si>
    <t>Приложение 1: Количествено-стойностна сметка;
Приложение 2: Обосновка и схема на електропровода върху географска подложка;
Приложение 3: Технологична карта за инспекция на ВЕЛ НН;
Приложение 4: Времеви график за изпълнение на обекта;
Приложение 5: Техническо задание.
Приложение 6: Подписан протокол за отпадащи годни материали и скрап ( ако има нужда от такъв), съставен при съвместен оглед от специалист ТК и представител на РОЦ.</t>
  </si>
  <si>
    <t>ВЕЛ НН - Просеки</t>
  </si>
  <si>
    <t xml:space="preserve">Приложение 1: Количествено-стойностна сметка;
Приложение 2: Изискват се обосновка, схема на електропровода върху географска подложка;
Приложение 3: Технологична карта за инспекция на ВЕЛ НН;
Приложение 4: Обходен лист за актуалното състояние по трасето;
</t>
  </si>
  <si>
    <t>КЕЛ НН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</si>
  <si>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кабела, справка за броя и продължителността на повредите и разходите за тяхното отстраняване, брой засегнати клиенти в аварийните ситуации ;
Приложение 3: Техническо задание;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КЕЛ НН;</t>
  </si>
  <si>
    <t>ТП - Хидроизолация и строителен ремонт. Метални конструкции, решетки, капаци и др.</t>
  </si>
  <si>
    <t>Приложение 1: Количествено-стойностна сметка;
Приложение 2: Подробна обосновка включваща: справка за годината на въвеждане в експлоатация и собствеността на трафопоста, снимков материал;
Приложение 3: Техническо задание;
Приложение 4: Технологична карта за инспекция на трафопост;</t>
  </si>
  <si>
    <t>ТП - Ел.част.</t>
  </si>
  <si>
    <t>Приложение 1: КСС ;
Приложение 2: Обосновка включваща: справка за годината на въвеждане в експлоатация и собствеността на трафопоста, снимков материал, данни от измервания; данни от извършен анализ с термокамера за доказване на лоши контактни връзки;
Приложение 3: Изисква се техническо задание с точно описание на необходимите ремонтни дейности ;
Приложение 4: Подписан протокол за отпадащи годни материали и скрап ( ако има нужда от такъв), съставен при съвместен оглед от специалист ТК и представител на РОЦ
Приложение 5:Технологична карта за инспекция на трафопост;</t>
  </si>
  <si>
    <t xml:space="preserve">Подстанции - Хидроизолация и строителен ремонт. </t>
  </si>
  <si>
    <t>Приложение 1:  Обосновка включваща: справка за годината на въвеждане в експлоатация и собствеността на подстанцията/възловата станция, снимков материал;
Приложение 2:  Техническо задание с точно описание на необходимите архитектурно-строителни работи;
Приложение 3:  Технологична карта за инспекция на подстанция и прилежащи площи;</t>
  </si>
  <si>
    <t>Подстанции - Ел.част.</t>
  </si>
  <si>
    <t>БР</t>
  </si>
  <si>
    <t>СКОБА ЗА ЗАКРЕПВ. НА ТЕМО/ТЕПО ЗА СТЪЛБ</t>
  </si>
  <si>
    <t>ТАБЛО ТЕПО 1М. БЕЗ МАП</t>
  </si>
  <si>
    <t>1100210301</t>
  </si>
  <si>
    <t>МИТЕВ МИРОСЛАВ И</t>
  </si>
  <si>
    <t>. 0 . ·49</t>
  </si>
  <si>
    <t>7969221</t>
  </si>
  <si>
    <t>2100904025</t>
  </si>
  <si>
    <t>1100210323</t>
  </si>
  <si>
    <t>ЙОРДАНОВ ЙОРДАН АН</t>
  </si>
  <si>
    <t>. 0 . ·71</t>
  </si>
  <si>
    <t>1114021162023284</t>
  </si>
  <si>
    <t>2100904036</t>
  </si>
  <si>
    <t>1100210334</t>
  </si>
  <si>
    <t>ЧОТОЛОВ ХРИСТО Т</t>
  </si>
  <si>
    <t>. 0 . ·82</t>
  </si>
  <si>
    <t>7977669</t>
  </si>
  <si>
    <t>2100904044</t>
  </si>
  <si>
    <t>1100210342</t>
  </si>
  <si>
    <t>СТОЯНОВ СОТИР</t>
  </si>
  <si>
    <t>. 0 . ·90</t>
  </si>
  <si>
    <t>1125071110107263</t>
  </si>
  <si>
    <t>2100904054</t>
  </si>
  <si>
    <t>1100210351</t>
  </si>
  <si>
    <t>СУЛТАНА СТ.ТОДОР.</t>
  </si>
  <si>
    <t>. 0 . ·99</t>
  </si>
  <si>
    <t>1125071110106318</t>
  </si>
  <si>
    <t>2100904059</t>
  </si>
  <si>
    <t>1100210356</t>
  </si>
  <si>
    <t>ЕМИЛОВ ЖИВКО</t>
  </si>
  <si>
    <t>. 0 . ·104</t>
  </si>
  <si>
    <t>1125071110102559</t>
  </si>
  <si>
    <t>2100904079</t>
  </si>
  <si>
    <t>1100210376</t>
  </si>
  <si>
    <t>ЙОРДАНОВ ЙОРДАН Ж</t>
  </si>
  <si>
    <t>. 0 . ·124</t>
  </si>
  <si>
    <t>1125071110101458</t>
  </si>
  <si>
    <t>2100904097</t>
  </si>
  <si>
    <t>1100210391</t>
  </si>
  <si>
    <t>ЕМИЛОВ ЖИВКО ЕМ</t>
  </si>
  <si>
    <t>. 0 . ·138</t>
  </si>
  <si>
    <t>1125071110101992</t>
  </si>
  <si>
    <t>2100904114</t>
  </si>
  <si>
    <t>1100210406</t>
  </si>
  <si>
    <t>МИРЧЕВ ИВАН Н</t>
  </si>
  <si>
    <t>. 0 . ·154</t>
  </si>
  <si>
    <t>7912507</t>
  </si>
  <si>
    <t>2100904128</t>
  </si>
  <si>
    <t>1100008709</t>
  </si>
  <si>
    <t>ГЕОРГИЕВ ГЕОРГИ ЩЕРЕВ</t>
  </si>
  <si>
    <t>. 0 . ·168</t>
  </si>
  <si>
    <t>1125071110104643</t>
  </si>
  <si>
    <t>2100904143</t>
  </si>
  <si>
    <t>1100210432</t>
  </si>
  <si>
    <t>ПАВЛОВА НЕДКА В</t>
  </si>
  <si>
    <t>. 0 . ·174</t>
  </si>
  <si>
    <t>1114021262282292</t>
  </si>
  <si>
    <t>2100904157</t>
  </si>
  <si>
    <t>1100210445</t>
  </si>
  <si>
    <t>ЙОРДАНОВ ТОДОР</t>
  </si>
  <si>
    <t>. 0 . ·188</t>
  </si>
  <si>
    <t>1114021147854220</t>
  </si>
  <si>
    <t>2100904158</t>
  </si>
  <si>
    <t>1100210446</t>
  </si>
  <si>
    <t>. 0 . ·189</t>
  </si>
  <si>
    <t>7913856</t>
  </si>
  <si>
    <t>2100904167</t>
  </si>
  <si>
    <t>1100210455</t>
  </si>
  <si>
    <t>КРЪСТЕВ КРЪСТЬО АТ</t>
  </si>
  <si>
    <t>. 0 . ·198</t>
  </si>
  <si>
    <t>7913841</t>
  </si>
  <si>
    <t>2100904168</t>
  </si>
  <si>
    <t>1100210456</t>
  </si>
  <si>
    <t>КОСТАДИН П.КОСТ.</t>
  </si>
  <si>
    <t>. 0 . ·199</t>
  </si>
  <si>
    <t>7913839</t>
  </si>
  <si>
    <t>2100904180</t>
  </si>
  <si>
    <t>1100210468</t>
  </si>
  <si>
    <t>АНГЕЛ ХРИСТО АНГ</t>
  </si>
  <si>
    <t>. 0 . ·210</t>
  </si>
  <si>
    <t>0/32865</t>
  </si>
  <si>
    <t>2100904010</t>
  </si>
  <si>
    <t>1100210308</t>
  </si>
  <si>
    <t>АНГЕЛОВ ДИМИТЪР АТАНАСОВ</t>
  </si>
  <si>
    <t>КОКИЧЕ 1 .</t>
  </si>
  <si>
    <t>А360421670</t>
  </si>
  <si>
    <t>2100904203</t>
  </si>
  <si>
    <t>1100210491</t>
  </si>
  <si>
    <t>СТАНОЕВ СТОЙНЕ ДИМ</t>
  </si>
  <si>
    <t>. 0 . ·233</t>
  </si>
  <si>
    <t>1125071110107320</t>
  </si>
  <si>
    <t>2100904206</t>
  </si>
  <si>
    <t>1100210493</t>
  </si>
  <si>
    <t>ДЕМИРОВ ДИМИТЪР ДИМОВ</t>
  </si>
  <si>
    <t>. 0 . ·236</t>
  </si>
  <si>
    <t>1114021162023290</t>
  </si>
  <si>
    <t>2100904208</t>
  </si>
  <si>
    <t>1100210495</t>
  </si>
  <si>
    <t>ИВАНОВ СТЕФАН СТ</t>
  </si>
  <si>
    <t>. 0 . ·238</t>
  </si>
  <si>
    <t>7554131</t>
  </si>
  <si>
    <t>2100904213</t>
  </si>
  <si>
    <t>1100267271</t>
  </si>
  <si>
    <t>ЖЕКОВ ПЕНЧО АТАНАСОВ</t>
  </si>
  <si>
    <t>. 332 ПИ 81540</t>
  </si>
  <si>
    <t>7554491</t>
  </si>
  <si>
    <t>2100904008</t>
  </si>
  <si>
    <t>1100210306</t>
  </si>
  <si>
    <t>АНТОНОВ ОГНЯН ВАЛЕНТИНОВ</t>
  </si>
  <si>
    <t>. 0 . ·54</t>
  </si>
  <si>
    <t>7969219</t>
  </si>
  <si>
    <t>2100904019</t>
  </si>
  <si>
    <t>1100210317</t>
  </si>
  <si>
    <t>ЖЕКОВ ДЕНКО АТАН</t>
  </si>
  <si>
    <t>. 0 . ·65</t>
  </si>
  <si>
    <t>1114021262284962</t>
  </si>
  <si>
    <t>2100904029</t>
  </si>
  <si>
    <t>1100210327</t>
  </si>
  <si>
    <t>МЛАДЕНОВ МЛАДЕН Х</t>
  </si>
  <si>
    <t>. 0 . ·75</t>
  </si>
  <si>
    <t>7977678</t>
  </si>
  <si>
    <t>2100904035</t>
  </si>
  <si>
    <t>1100210333</t>
  </si>
  <si>
    <t>МИТЕВ ДЕМИР Д</t>
  </si>
  <si>
    <t>. 0 . ·81</t>
  </si>
  <si>
    <t>7897827</t>
  </si>
  <si>
    <t>2100904048</t>
  </si>
  <si>
    <t>. 0 . ·93</t>
  </si>
  <si>
    <t>КЛЕМА ОТКЛОНИТ Al35-70/Al16-70 УИП</t>
  </si>
  <si>
    <t>ТАПА КАУЧУКОВА 10-35 ММ2 УИП</t>
  </si>
  <si>
    <t>ТАПА КАУЧУКОВА 35-70 ММ2 УИП</t>
  </si>
  <si>
    <t>ТАПА КАУЧУКОВА 70-150 ММ2 УИП</t>
  </si>
  <si>
    <t>ЛЕНТА ПРИСТЯГАЩА ПВЦ 9/250 ММ, 100БР.</t>
  </si>
  <si>
    <t>Количествено-стойностна сметка</t>
  </si>
  <si>
    <t>Приложение 9</t>
  </si>
  <si>
    <t>Бизнес оценка</t>
  </si>
  <si>
    <t>Приложение 10</t>
  </si>
  <si>
    <t>1. Намаляване на технологичните загуби</t>
  </si>
  <si>
    <t>4. Изграждане на собствени мрежи с цел привеждане на мрежата съгласно изискванията на ЗУТ и ЗЕ (дава се кратко описание на съществуващата мрежа и основната цел на инвестицията)</t>
  </si>
  <si>
    <t>Трафопостове реконструкции свързани с инвестиции</t>
  </si>
  <si>
    <t>Изготвил</t>
  </si>
  <si>
    <t xml:space="preserve">  10.01.2013/11:29:33</t>
  </si>
  <si>
    <t>Енергиен баланс по отчетена ел. енергия от kVASy  за  11.2012 за трафопост - STSTB11454</t>
  </si>
  <si>
    <t>Населено място</t>
  </si>
  <si>
    <t>Подстанция</t>
  </si>
  <si>
    <t>Извод</t>
  </si>
  <si>
    <t>SAP  номер</t>
  </si>
  <si>
    <t>SAP   наименование</t>
  </si>
  <si>
    <t>Енергия за разпред.</t>
  </si>
  <si>
    <t>Отчетена енергия</t>
  </si>
  <si>
    <t>Разлика</t>
  </si>
  <si>
    <t>%  Загуба</t>
  </si>
  <si>
    <t>СИНДЕЛ</t>
  </si>
  <si>
    <t/>
  </si>
  <si>
    <t>STSTB11454-MS1-SF01</t>
  </si>
  <si>
    <t>Селски ТП 1 Синдел</t>
  </si>
  <si>
    <t>1125071110107924</t>
  </si>
  <si>
    <t>2100904070</t>
  </si>
  <si>
    <t>1100210367</t>
  </si>
  <si>
    <t>АНГЕЛОВ МИХАИЛ Х</t>
  </si>
  <si>
    <t>. 0 . ·115</t>
  </si>
  <si>
    <t>1125071110101703</t>
  </si>
  <si>
    <t>2100904073</t>
  </si>
  <si>
    <t>1100210370</t>
  </si>
  <si>
    <t>СТОЯНОВ АНГЕЛ СТ</t>
  </si>
  <si>
    <t>. 0 . ·118</t>
  </si>
  <si>
    <t>1125071110107084</t>
  </si>
  <si>
    <t>2100904075</t>
  </si>
  <si>
    <t>1100210372</t>
  </si>
  <si>
    <t>МИТЕВ ЮЛИЯН СЛАВЧЕВ</t>
  </si>
  <si>
    <t>. 0 . ·120</t>
  </si>
  <si>
    <t>1125071110106409</t>
  </si>
  <si>
    <t>2100904078</t>
  </si>
  <si>
    <t>1100210375</t>
  </si>
  <si>
    <t>ИВАНОВ ТОДОР Х</t>
  </si>
  <si>
    <t>. 0 . ·123</t>
  </si>
  <si>
    <t>1125071110107337</t>
  </si>
  <si>
    <t>2100904090</t>
  </si>
  <si>
    <t>1100210385</t>
  </si>
  <si>
    <t>ЕМИЛОВ ТОДОР Ж</t>
  </si>
  <si>
    <t>. 0 . .132</t>
  </si>
  <si>
    <t>0/4738</t>
  </si>
  <si>
    <t>2100904091</t>
  </si>
  <si>
    <t>1100210386</t>
  </si>
  <si>
    <t>ЖЕКОВ САШО АН</t>
  </si>
  <si>
    <t>. 0  133</t>
  </si>
  <si>
    <t>0/33438</t>
  </si>
  <si>
    <t>2100904100</t>
  </si>
  <si>
    <t>1100061520</t>
  </si>
  <si>
    <t>АСЕНОВА ЗЮМБЮЛКА ЖИВКОВА</t>
  </si>
  <si>
    <t>. 0 . ·141</t>
  </si>
  <si>
    <t>1125071110102146</t>
  </si>
  <si>
    <t>2100904116</t>
  </si>
  <si>
    <t>1100210408</t>
  </si>
  <si>
    <t>КРЪСТЕВ АТАНАС К</t>
  </si>
  <si>
    <t>. 0 . ·156</t>
  </si>
  <si>
    <t>7912508</t>
  </si>
  <si>
    <t>2100904117</t>
  </si>
  <si>
    <t>1100210409</t>
  </si>
  <si>
    <t>КРЪСТЕВ ПЕТКО К</t>
  </si>
  <si>
    <t>. 0 . ·157</t>
  </si>
  <si>
    <t>7912512</t>
  </si>
  <si>
    <t>2100904119</t>
  </si>
  <si>
    <t>1100210411</t>
  </si>
  <si>
    <t>СТОЯНКА М.СТОЯН.</t>
  </si>
  <si>
    <t>. 0 . ·159</t>
  </si>
  <si>
    <t>7977673</t>
  </si>
  <si>
    <t>2100904154</t>
  </si>
  <si>
    <t>1100210442</t>
  </si>
  <si>
    <t>МИТВ СИМИОН КАЛЧЕВ</t>
  </si>
  <si>
    <t>. 0 . .185</t>
  </si>
  <si>
    <t>7913850</t>
  </si>
  <si>
    <t>2100904159</t>
  </si>
  <si>
    <t>1100210447</t>
  </si>
  <si>
    <t>ЙОСИФОВ ЮЛИЯН АСЕНОВ</t>
  </si>
  <si>
    <t>. 0 . ·190</t>
  </si>
  <si>
    <t>37712483</t>
  </si>
  <si>
    <t>2100904171</t>
  </si>
  <si>
    <t>1100210459</t>
  </si>
  <si>
    <t>НИКОЛОВ ГЕОРГИ Д</t>
  </si>
  <si>
    <t>. 0 . ·202</t>
  </si>
  <si>
    <t>360421669</t>
  </si>
  <si>
    <t>2100904176</t>
  </si>
  <si>
    <t>1100210464</t>
  </si>
  <si>
    <t>МИРЧЕМ МИРЧО И</t>
  </si>
  <si>
    <t>. 0 . ·207</t>
  </si>
  <si>
    <t>1125071110104106</t>
  </si>
  <si>
    <t>2100904178</t>
  </si>
  <si>
    <t>1100210466</t>
  </si>
  <si>
    <t>НИКОЛОВ ВЕСЕЛИН СТ</t>
  </si>
  <si>
    <t>. 0 . ·208</t>
  </si>
  <si>
    <t>7969215</t>
  </si>
  <si>
    <t>2100904181</t>
  </si>
  <si>
    <t>1100210469</t>
  </si>
  <si>
    <t>ТОДОРОВ ТОДОР Б</t>
  </si>
  <si>
    <t>. 0 . ·211</t>
  </si>
  <si>
    <t>7969213</t>
  </si>
  <si>
    <t>2100904182</t>
  </si>
  <si>
    <t>1100210470</t>
  </si>
  <si>
    <t>ИВАНОВ ВЕСЕЛИН</t>
  </si>
  <si>
    <t>. 0 . ·212</t>
  </si>
  <si>
    <t>7969214</t>
  </si>
  <si>
    <t>2100904184</t>
  </si>
  <si>
    <t>1100210472</t>
  </si>
  <si>
    <t>МИРЧЕВ ДОБРИ И</t>
  </si>
  <si>
    <t>. 0 . ·214</t>
  </si>
  <si>
    <t>7969211</t>
  </si>
  <si>
    <t>2100904189</t>
  </si>
  <si>
    <t>1100210477</t>
  </si>
  <si>
    <t>СТАНЕВ МАРИН Т</t>
  </si>
  <si>
    <t>. 0 . ·219</t>
  </si>
  <si>
    <t>1125071110108379</t>
  </si>
  <si>
    <t>2100904192</t>
  </si>
  <si>
    <t>1100210480</t>
  </si>
  <si>
    <t>МИТЕВ ДИМИТЬР Г</t>
  </si>
  <si>
    <t>. 0 . .222</t>
  </si>
  <si>
    <t>0/32872</t>
  </si>
  <si>
    <t>2100904110</t>
  </si>
  <si>
    <t>1100210402</t>
  </si>
  <si>
    <t>МИРЧЕВ МИРЧО М</t>
  </si>
  <si>
    <t>ЦАР СИМЕОН 4 .</t>
  </si>
  <si>
    <t>7912514</t>
  </si>
  <si>
    <t>2100904196</t>
  </si>
  <si>
    <t>1100210484</t>
  </si>
  <si>
    <t>ГЕОРГИЕВ ИЛИЯ М</t>
  </si>
  <si>
    <t>. 0 . ·226</t>
  </si>
  <si>
    <t>1125071110113835</t>
  </si>
  <si>
    <t>2100904002</t>
  </si>
  <si>
    <t>1100210300</t>
  </si>
  <si>
    <t>ЕЛКА И.АЛЕКСАНД.</t>
  </si>
  <si>
    <t>. 0 . ·48</t>
  </si>
  <si>
    <t>7977670</t>
  </si>
  <si>
    <t>2100904012</t>
  </si>
  <si>
    <t>1100210310</t>
  </si>
  <si>
    <t>АНГЕЛОВ СТОЯН</t>
  </si>
  <si>
    <t>. 0 . ·58</t>
  </si>
  <si>
    <t>1125071110102201</t>
  </si>
  <si>
    <t>2100904016</t>
  </si>
  <si>
    <t>1100210314</t>
  </si>
  <si>
    <t>СИМЕОНОВА СТАНКА Ж</t>
  </si>
  <si>
    <t>. 0 . ·62</t>
  </si>
  <si>
    <t>1102010907977308</t>
  </si>
  <si>
    <t>2100904045</t>
  </si>
  <si>
    <t>1100210343</t>
  </si>
  <si>
    <t>ГОВЕДАРОВ АНГЕЛ С</t>
  </si>
  <si>
    <t>. 0 . ·91</t>
  </si>
  <si>
    <t>1125071110108929</t>
  </si>
  <si>
    <t>2100904049</t>
  </si>
  <si>
    <t>1100210346</t>
  </si>
  <si>
    <t>ОБРЕТЕНОВ САШО АНТОНОВ</t>
  </si>
  <si>
    <t>. 0 . ·94</t>
  </si>
  <si>
    <t>1125071110102827</t>
  </si>
  <si>
    <t>2100904061</t>
  </si>
  <si>
    <t>1100210358</t>
  </si>
  <si>
    <t>РУСЕВ ЮЛИЯН М</t>
  </si>
  <si>
    <t>. 0 . ·106</t>
  </si>
  <si>
    <t>1125071110104369</t>
  </si>
  <si>
    <t>2100904067</t>
  </si>
  <si>
    <t>1100210364</t>
  </si>
  <si>
    <t>Изнасяне на ЕМТ по заявление</t>
  </si>
  <si>
    <t>Изнасяне/подмяна на ЕМТ аварийно</t>
  </si>
  <si>
    <t>Изнасяне на ЕМТ с цел намаляване на загубите</t>
  </si>
  <si>
    <t>Дистанционно мерене</t>
  </si>
  <si>
    <t>Smart мерене</t>
  </si>
  <si>
    <t>Тарифни превключватели</t>
  </si>
  <si>
    <t>Балансово мерене</t>
  </si>
  <si>
    <t>Електромери за нови присъединявания</t>
  </si>
  <si>
    <t>Изкупуване на енергийни обекти по §4</t>
  </si>
  <si>
    <t>Присъединяване на нови потребители до 3-та група със собствен труд.</t>
  </si>
  <si>
    <t>Присъединяване на нови потребители до 3-та група с подизпълнител.</t>
  </si>
  <si>
    <t>Присъединяване на нови потребители над 3-та група с подизпълнител.</t>
  </si>
  <si>
    <t>Присъединявания съгласно чл.20,  чл. 117 и чл. 60</t>
  </si>
  <si>
    <t>Въздушни линии ВН</t>
  </si>
  <si>
    <t>Кабелни линии СН</t>
  </si>
  <si>
    <t>Въздушни мрежи СН</t>
  </si>
  <si>
    <t>Подстанции</t>
  </si>
  <si>
    <t>Възлови станции</t>
  </si>
  <si>
    <t>Кабелни линии НН</t>
  </si>
  <si>
    <t>Въздушни линии НН</t>
  </si>
  <si>
    <t>Трафопостове свързани с нови присъединявания</t>
  </si>
  <si>
    <t>Трафопостове свързани реконструкции свързани с инвестиции</t>
  </si>
  <si>
    <t>Разпределителни касети</t>
  </si>
  <si>
    <t>Вторични технологии</t>
  </si>
  <si>
    <t>Сгради</t>
  </si>
  <si>
    <t>Автомобили</t>
  </si>
  <si>
    <t>Инструменти и заключващи системи</t>
  </si>
  <si>
    <t>Възобновяеми източници</t>
  </si>
  <si>
    <t>Изнасяне на ЕМТ при липса на достъп</t>
  </si>
  <si>
    <t>Измервателни трансформатори</t>
  </si>
  <si>
    <t xml:space="preserve">Присъединявания съгласно чл.20,  чл. 117 </t>
  </si>
  <si>
    <t>Приложение 1:Подробна обосновка;</t>
  </si>
  <si>
    <t>Приложение 2: Измерени загуби;</t>
  </si>
  <si>
    <t>Приложение 3: Списък с клиентски и абонатни номера и адрес - (или GPS)  на всички клиенти за изнасяне.;</t>
  </si>
  <si>
    <t>Приложение 4: Техническо задание</t>
  </si>
  <si>
    <t>Приложение 5: Предложение за тип и местоположение на всяко табл;</t>
  </si>
  <si>
    <t>Приложение 6: Списък с клиенти върху географска подложка </t>
  </si>
  <si>
    <t>Приложение 7: Подписан протокол за отпадащи годни материали и скрап ( ако има нужда от такъв)</t>
  </si>
  <si>
    <t>Приложение 8: Схема на съществуващата мрежа върху географска подложка;</t>
  </si>
  <si>
    <t>Приложение 9: Количествено-стойностна сметка;</t>
  </si>
  <si>
    <t>Приложение 10: Бизнес оценка;</t>
  </si>
  <si>
    <t xml:space="preserve">
Приложение 9: Количествено-стойностна сметка;</t>
  </si>
  <si>
    <t>Приложение 3:Допълнителни бройки защитени със статистическа прогноза;</t>
  </si>
  <si>
    <t>Приложение 1: Подробна обосновка;</t>
  </si>
  <si>
    <t xml:space="preserve">Приложение 1: Подробна обосновка; </t>
  </si>
  <si>
    <t>Приложение 3: Разпечатка от КВАЗИ показваща нереално ниско потребление при съмнение за кражба;</t>
  </si>
  <si>
    <t>Приложение 2:Списък с местата на монтаж ;</t>
  </si>
  <si>
    <t>Приложение 4: Попълнен и подписан протокол за отпадащи годни материали и скрап (ако има нужда от такъв);</t>
  </si>
  <si>
    <t>Приложение 2: Протокол за установена кражба (ако има такъв);</t>
  </si>
  <si>
    <t>Приложение 3: Протокол за отпадащи годни материали и скрап ( ако има нужда от такъв);</t>
  </si>
  <si>
    <t>Приложение 2: Разпечатка от КВАЗИ показваща кодове за липса на достъп;</t>
  </si>
  <si>
    <t>Приложение 2: Заявление плюс фактура към него;</t>
  </si>
  <si>
    <t>Приложение 3: Попълнен и подписан протокол за отпадащи годни материали и скрап ( ако има нужда от такъв).;</t>
  </si>
  <si>
    <t>Приложение 1: Снимка на мястото;</t>
  </si>
  <si>
    <t>Приложение 2: Подробна обосновка;</t>
  </si>
  <si>
    <t>Приложение 3: Попълнен и подписан протокол за отпадащи годни материали и скрап ( ако има нужда от такъв);</t>
  </si>
  <si>
    <t>Приложение 2: Измерени загуби за минимум;</t>
  </si>
  <si>
    <t>Приложение 3: Списък с клиентски и абонатни номера и адрес (GPS координати) на всички клиенти за изнасяне;</t>
  </si>
  <si>
    <t>Приложение 4: Техническо задание;</t>
  </si>
  <si>
    <t>Приложение 5: Предложение за тип и местоположение на всяко табло;</t>
  </si>
  <si>
    <t>Приложение 6: Списък с клиенти и географска подложка;</t>
  </si>
  <si>
    <t>Приложение 7: Подписан протокол за отпадащи годни материали и скрап</t>
  </si>
  <si>
    <t>Приложение 10: Бизнес оценка.</t>
  </si>
  <si>
    <t>Приложение 1:  Подробна обосновка;</t>
  </si>
  <si>
    <t>Приложение 2: Количествено-стойностна сметка.</t>
  </si>
  <si>
    <t>Приложение 2: Списък с местата на монтаж.</t>
  </si>
  <si>
    <t>Приложение 1: Подробна обосновка</t>
  </si>
  <si>
    <t>Приложение 2: Годината на въвеждане в експлоатация и собствеността на кабела;</t>
  </si>
  <si>
    <t>Приложение 3: Справка за броя и продължителността на повредите и разходите за тяхното отстраняване, брой засегнати клиенти в аварийните ситуации;</t>
  </si>
  <si>
    <t xml:space="preserve">Приложение 4: Техническо задание;  </t>
  </si>
  <si>
    <t>Приложение 5: Подписан протокол за отпадащи годни материали и скрап;</t>
  </si>
  <si>
    <t>Приложение 6: Количествено-стойностна сметка;</t>
  </si>
  <si>
    <t>Приложение 7: Бизнес оценка.</t>
  </si>
  <si>
    <t>Приложение 2: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</si>
  <si>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отстраняване; брой засегнати клиенти в аварийните ситуации; жалби от клиенти и предписания от институции и др.</t>
  </si>
  <si>
    <t xml:space="preserve">Приложение 4: Техническо задание; </t>
  </si>
  <si>
    <t>Приложение 5: Подписан протокол за отпадащи годни материали и скрап ( ако има нужда от такъв)</t>
  </si>
  <si>
    <t xml:space="preserve">Приложение 2: Годината на въвеждане в експлоатация и собствеността на кабела; </t>
  </si>
  <si>
    <t>Приложение 5:  Подписан протокол за отпадащи годни материали и скрап ( ако има нужда от такъв);</t>
  </si>
  <si>
    <t xml:space="preserve">Приложение 6: Количествено-стойностна сметка </t>
  </si>
  <si>
    <t>Приложение 2: Справка за годината на въвеждане в експлоатация и собствеността на ЕП;</t>
  </si>
  <si>
    <t>Приложение 3: Справка за броя и продължителността на повредите и разходите за тяхното отстраняване (включително обезщетения ако има такива);</t>
  </si>
  <si>
    <t>Приложение 4: Брой засегнати клиенти в аварийните ситуации, измерване на напрежението за седмица в края на линията, жалби на  клиенти и предписания от институции.</t>
  </si>
  <si>
    <t xml:space="preserve">Приложение 5: Техническо задание  </t>
  </si>
  <si>
    <t>Приложение 7: Количествено-стойностна сметка;;</t>
  </si>
  <si>
    <t>Приложение 6: Подписан протокол за отпадащи годни материали и скрап ( ако има нужда от такъв);</t>
  </si>
  <si>
    <t>Приложение 8: Бизнес оценка.</t>
  </si>
  <si>
    <t>Приложение 2: Договори за присъединявания, които ще бъдат захранвани от новия трафопост;</t>
  </si>
  <si>
    <t>Приложение 3: измерване на напрежението, жалби на  клиенти и предписания от институции и др.;</t>
  </si>
  <si>
    <t>Приложение 5: Протокол за отпадащи годни материали и скрап ( ако има нужда от такъв);</t>
  </si>
  <si>
    <t>Прилoжение 6: Количесвено стойностна сметка;</t>
  </si>
  <si>
    <t xml:space="preserve">Предложение за тип и местоположение на всяка касета върху географска подложка
</t>
  </si>
  <si>
    <t xml:space="preserve">Приложение 1: Становище изготвено от дирекция „Стратегия и развитие на мрежата“;
Приложение 2: Становище от съответният Регионален Обслужващ Център;
Приложение 3: Решение на управителен съвет за обратно изкупуване;
Приложение 4: Оценка от лицензиран оценител, както и свързани нотариални разходи по прехвърляне;
</t>
  </si>
  <si>
    <t xml:space="preserve">Приложение 1: Списък след инвентаризация при бракуване на инструменти;
Приложение 2: Обосновка от ръководител ниво 2 за необходимостта от закупуване на нови;
</t>
  </si>
  <si>
    <t xml:space="preserve">Приложение 1: Снимков материал;
Приложение 2: Количествено-стойностна сметка;
Приложение 3: Анализ, обосновка и бизнес оценка;
</t>
  </si>
  <si>
    <t>Приложение 1: Остатъчен живот, изминати километри, извършени ремонти;
Приложение 2: Бизнес оценка включваща анализ и очаквана норма на възвръщаемост;
Приложение 3: Решение на управителен съвет за закупуване;</t>
  </si>
  <si>
    <t>Приложение 1: Анализ и бизнес оценка;
Приложение 2: Количествено-стойностна сметка;</t>
  </si>
  <si>
    <t>Приложение 1: Копие от сключен договор и свързани анекси;
Приложение 2: Подложка от съгласуван проект (ако има изготвен такъв) и количествено стойностна сметка; 
Приложение 3: Протокол за отпадащи материали  ако има нужда от такъв;
Приложение 4: Удостоверение за въвеждане в експлоатация и свързани документи;
Прилжоение 5: Оценка от независим лицензиран оценител за случаите в които е необходимо;
Прилжоение 6: Информация за получено одобрение от управителен съвет, включително с мълчаливо съгласие;</t>
  </si>
  <si>
    <t>НЕ</t>
  </si>
  <si>
    <t>В резултат на апликацията ще бъдат подменени средства за търговско измерване</t>
  </si>
  <si>
    <t>Вторични технологии и IT</t>
  </si>
  <si>
    <t xml:space="preserve">ДА: </t>
  </si>
  <si>
    <t>Стойност на годишният бюджет преди извършване на корекцията:</t>
  </si>
  <si>
    <t>Стойност на годишният бюджет след извършената корекцията:</t>
  </si>
  <si>
    <t>Бюджетиране</t>
  </si>
  <si>
    <t>Съгласувано с дирекция:</t>
  </si>
  <si>
    <t>Подпис/Длъжност/Дата</t>
  </si>
  <si>
    <t>Приложение 4: Протоколи от инспекции и обслужване за последните 3 години – технологични карти и протоколи;</t>
  </si>
  <si>
    <t xml:space="preserve">Приложение 13: Техническо задание  </t>
  </si>
  <si>
    <t>Приложение 1: Копие от сключен договор и свързани анекси;</t>
  </si>
  <si>
    <t xml:space="preserve">Приложение 2: Подложка от съгласуван проект (ако има изготвен такъв) и количествено стойностна сметка; </t>
  </si>
  <si>
    <t>Приложение 4: Удостоверение за въвеждане в експлоатация и свързани документи;</t>
  </si>
  <si>
    <t>Приложение 3: Протокол за отпадащи материали  ако има нужда от такъв;</t>
  </si>
  <si>
    <t>Прилжоение 5: Оценка от независим лицензиран оценител за случаите в които е необходимо;</t>
  </si>
  <si>
    <t>Прилжоение 6: Информация за получено одобрение от управителен съвет, включително с мълчаливо съгласие.</t>
  </si>
  <si>
    <t>Приложение 1: Становище изготвено от дирекция „Стратегия и развитие на мрежата“;</t>
  </si>
  <si>
    <t>Приложение 2: Становище от съответният Регионален Обслужващ Център;</t>
  </si>
  <si>
    <t>Приложение 4: Оценка от лицензиран оценител, както и свързани нотариални разходи по прехвърляне;</t>
  </si>
  <si>
    <t>Приложение 3: Решение на управителен съвет за обратно изкупуване;</t>
  </si>
  <si>
    <t>Приложение 1: Списък след инвентаризация при бракуване на инструменти;</t>
  </si>
  <si>
    <t>приложение 2: Обосновка от ръководител ниво 2 за необходимостта от закупуване на нови.</t>
  </si>
  <si>
    <t>Приложение 2: Количествено-стойностна сметка;</t>
  </si>
  <si>
    <t>Приложение 3: Анализ, обосновка и бизнес оценка.</t>
  </si>
  <si>
    <t>Приложение 1: Остатъчен живот, изминати километри, извършени ремонти;</t>
  </si>
  <si>
    <t>Приложение 2: Бизнес оценка включваща анализ и очаквана норма на възвръщаемост;</t>
  </si>
  <si>
    <t>Приложение 3: Решение на управителен съвет за закупуване.</t>
  </si>
  <si>
    <t>Приложение 1: Анализ и бизнес оценка;</t>
  </si>
  <si>
    <t>Подробна обосновка;</t>
  </si>
  <si>
    <t>Списък с местата на монтаж ;</t>
  </si>
  <si>
    <t>Допълнителни бройки защитени със статистическа прогноза;</t>
  </si>
  <si>
    <t>Измерени загуби;</t>
  </si>
  <si>
    <t>Списък с клиентски и абонатни номера и адрес - (или GPS)  на всички клиенти за изнасяне.;</t>
  </si>
  <si>
    <t>Приложение 4:</t>
  </si>
  <si>
    <t>Приложение 5:</t>
  </si>
  <si>
    <t>Предложение за тип и местоположение на всяко табл;</t>
  </si>
  <si>
    <t>Приложение 6:</t>
  </si>
  <si>
    <t>Приложение 7:</t>
  </si>
  <si>
    <t>Приложение 8:</t>
  </si>
  <si>
    <t>Схема на съществуващата мрежа върху географска подложка;</t>
  </si>
  <si>
    <t>Приложение 9:</t>
  </si>
  <si>
    <t>Количествено-стойностна сметка;</t>
  </si>
  <si>
    <t>Протокол за установена кражба (ако има такъв);</t>
  </si>
  <si>
    <t>Разпечатка от КВАЗИ показваща нереално ниско потребление при съмнение за кражба;</t>
  </si>
  <si>
    <t>1125071110107288</t>
  </si>
  <si>
    <t>2100904210</t>
  </si>
  <si>
    <t>1100210497</t>
  </si>
  <si>
    <t>ШЕЙТАНОВ ЙОРДАН И</t>
  </si>
  <si>
    <t>. 0 . ·240</t>
  </si>
  <si>
    <t>7554134</t>
  </si>
  <si>
    <t>2100904005</t>
  </si>
  <si>
    <t>1100210303</t>
  </si>
  <si>
    <t>ДЕМИРОВ ДАНИЛ</t>
  </si>
  <si>
    <t>. 0 . ·51</t>
  </si>
  <si>
    <t>7969207</t>
  </si>
  <si>
    <t>2100904006</t>
  </si>
  <si>
    <t>1100210304</t>
  </si>
  <si>
    <t>ИВАНОВ АЛЕКСАНДЪР</t>
  </si>
  <si>
    <t>. 0 . ·52</t>
  </si>
  <si>
    <t>7969210</t>
  </si>
  <si>
    <t>2100904007</t>
  </si>
  <si>
    <t>1100210305</t>
  </si>
  <si>
    <t>МЛАДЕНОВ ЛЮБО Х</t>
  </si>
  <si>
    <t>. 0 . ·53</t>
  </si>
  <si>
    <t>1102010907969209</t>
  </si>
  <si>
    <t>2100904026</t>
  </si>
  <si>
    <t>1100210324</t>
  </si>
  <si>
    <t>АЛЕКСИЕВ ЕМИЛ АЛ</t>
  </si>
  <si>
    <t>. 0 . ·72</t>
  </si>
  <si>
    <t>А360421671</t>
  </si>
  <si>
    <t>2100904031</t>
  </si>
  <si>
    <t>1100210329</t>
  </si>
  <si>
    <t>ДИМИТРОВ АНГЕЛ АНГ</t>
  </si>
  <si>
    <t>. 0 . ·77</t>
  </si>
  <si>
    <t>7977676</t>
  </si>
  <si>
    <t>2100904051</t>
  </si>
  <si>
    <t>1100210349</t>
  </si>
  <si>
    <t>МИХАЛЕВ ТИХОМИР САВОВ</t>
  </si>
  <si>
    <t>. 0 . ·96</t>
  </si>
  <si>
    <t>1125081010009774</t>
  </si>
  <si>
    <t>2100904092</t>
  </si>
  <si>
    <t>1100210387</t>
  </si>
  <si>
    <t>ЙОРДАНОВ АНГЕЛ Ч</t>
  </si>
  <si>
    <t>. 0 . ·134</t>
  </si>
  <si>
    <t>1125071110102793</t>
  </si>
  <si>
    <t>2100904095</t>
  </si>
  <si>
    <t>1100210390</t>
  </si>
  <si>
    <t>ЙОСИФОВА ГАЛЯ АТГ</t>
  </si>
  <si>
    <t>. 0 . .137</t>
  </si>
  <si>
    <t>0/33441</t>
  </si>
  <si>
    <t>2100904098</t>
  </si>
  <si>
    <t>1100210392</t>
  </si>
  <si>
    <t>СЛАВОВ РАЙЧО ДИМ</t>
  </si>
  <si>
    <t>. 0 . ·139</t>
  </si>
  <si>
    <t>0/33442</t>
  </si>
  <si>
    <t>2100904112</t>
  </si>
  <si>
    <t>1100210404</t>
  </si>
  <si>
    <t>МИТЕВ НЕДЕЛЧО Г</t>
  </si>
  <si>
    <t>. 0 . ·152</t>
  </si>
  <si>
    <t>7912511</t>
  </si>
  <si>
    <t>2100904121</t>
  </si>
  <si>
    <t>1100210413</t>
  </si>
  <si>
    <t>НИКОЛОВ НИКОЛА АТ</t>
  </si>
  <si>
    <t>. 0 . ·161</t>
  </si>
  <si>
    <t>1125071110115188</t>
  </si>
  <si>
    <t>2100904149</t>
  </si>
  <si>
    <t>1100210438</t>
  </si>
  <si>
    <t>СТЕФКАЪ Т.ЙОРДАН.</t>
  </si>
  <si>
    <t>. 0 . ·180</t>
  </si>
  <si>
    <t>7912456</t>
  </si>
  <si>
    <t>2100904170</t>
  </si>
  <si>
    <t>1100210458</t>
  </si>
  <si>
    <t>ДЖАМБАЗОВА ВЕСЕЛИНА ДИМОВА</t>
  </si>
  <si>
    <t>. 0 . ·201</t>
  </si>
  <si>
    <t>7913858</t>
  </si>
  <si>
    <t>2100904174</t>
  </si>
  <si>
    <t>1100243733</t>
  </si>
  <si>
    <t>МЕХМЕДОВА ВАСИЛЕ АЛИЕВА</t>
  </si>
  <si>
    <t>. 0 . ·205</t>
  </si>
  <si>
    <t>33645414</t>
  </si>
  <si>
    <t>2100904185</t>
  </si>
  <si>
    <t>1100210473</t>
  </si>
  <si>
    <t>МИЛКОВ МИЛКО П</t>
  </si>
  <si>
    <t>. 0 . ·215</t>
  </si>
  <si>
    <t>1125071110105149</t>
  </si>
  <si>
    <t>2100904198</t>
  </si>
  <si>
    <t>1100210486</t>
  </si>
  <si>
    <t>ЖЕЛЯЗКОВ СПИРОДОН</t>
  </si>
  <si>
    <t>РОДОПИ 1 .</t>
  </si>
  <si>
    <t>1125071110108215</t>
  </si>
  <si>
    <t>2100904009</t>
  </si>
  <si>
    <t>1100210307</t>
  </si>
  <si>
    <t>МАРИЯНА АТ.ТОДОР.</t>
  </si>
  <si>
    <t>. 0 . ·55</t>
  </si>
  <si>
    <t>1102010907977309</t>
  </si>
  <si>
    <t>2100904018</t>
  </si>
  <si>
    <t>1100210316</t>
  </si>
  <si>
    <t>АЛБЕНА ИВ.АЛЕКСАН.</t>
  </si>
  <si>
    <t>. 0 . ·64</t>
  </si>
  <si>
    <t>1102010907977310</t>
  </si>
  <si>
    <t>2100904021</t>
  </si>
  <si>
    <t>1100210319</t>
  </si>
  <si>
    <t>АНГЕЛОВ ЕМИЛ С</t>
  </si>
  <si>
    <t>. 0 . ·67</t>
  </si>
  <si>
    <t>1102010907977317</t>
  </si>
  <si>
    <t>2100904022</t>
  </si>
  <si>
    <t>1100210320</t>
  </si>
  <si>
    <t>ДИМИТРОВ ЙОРДАН Р</t>
  </si>
  <si>
    <t>. 0 . ·68</t>
  </si>
  <si>
    <t>1102010907978698</t>
  </si>
  <si>
    <t>2100904023</t>
  </si>
  <si>
    <t>1100210321</t>
  </si>
  <si>
    <t>СТОЯНОВ МИТКО А</t>
  </si>
  <si>
    <t>. 0 . ·69</t>
  </si>
  <si>
    <t>7969218</t>
  </si>
  <si>
    <t>2100904024</t>
  </si>
  <si>
    <t>1100210322</t>
  </si>
  <si>
    <t>НИКОЛОВ СТЕФАН ЦВЕТАНОВ</t>
  </si>
  <si>
    <t>. 0 . ·70</t>
  </si>
  <si>
    <t>1102010907978706</t>
  </si>
  <si>
    <t>2100904032</t>
  </si>
  <si>
    <t>1100210330</t>
  </si>
  <si>
    <t>ЕВТИМОВ ПАНАЙОТ С</t>
  </si>
  <si>
    <t>. 0 . ·78</t>
  </si>
  <si>
    <t>4592715</t>
  </si>
  <si>
    <t>2100904033</t>
  </si>
  <si>
    <t>1100210331</t>
  </si>
  <si>
    <t>РУСЕВ ЙОРДАН М</t>
  </si>
  <si>
    <t>. 0 . ·79</t>
  </si>
  <si>
    <t>7977675</t>
  </si>
  <si>
    <t>2100904038</t>
  </si>
  <si>
    <t>1100210336</t>
  </si>
  <si>
    <t>РАДЕВ МИТКО ДИМ</t>
  </si>
  <si>
    <t>. 0 . ·84</t>
  </si>
  <si>
    <t>7977672</t>
  </si>
  <si>
    <t>2100904052</t>
  </si>
  <si>
    <t>1100210350</t>
  </si>
  <si>
    <t>МАРИНОВ ГЕОРГИ</t>
  </si>
  <si>
    <t>. 0 . ·97</t>
  </si>
  <si>
    <t>1125071110102301</t>
  </si>
  <si>
    <t>2100904055</t>
  </si>
  <si>
    <t>1100210352</t>
  </si>
  <si>
    <t>ОБРЕТЕНОВ АНДРИАН АНТОНОВ</t>
  </si>
  <si>
    <t>. 0 . .100</t>
  </si>
  <si>
    <t>1125071110101945</t>
  </si>
  <si>
    <t>2100904058</t>
  </si>
  <si>
    <t>1100210355</t>
  </si>
  <si>
    <t>ВАСИЛЕВА ВАСИЛКА В</t>
  </si>
  <si>
    <t>. 0 . ·103</t>
  </si>
  <si>
    <t>1125071110105805</t>
  </si>
  <si>
    <t>2100904062</t>
  </si>
  <si>
    <t>1100210359</t>
  </si>
  <si>
    <t>МИТЕВ ВАСИЛ СТОЯНОВ</t>
  </si>
  <si>
    <t>. 0 . 107</t>
  </si>
  <si>
    <t>1125071110183381</t>
  </si>
  <si>
    <t>2100904068</t>
  </si>
  <si>
    <t>1100210365</t>
  </si>
  <si>
    <t>РУСЕВ ДИМИТЪР М</t>
  </si>
  <si>
    <t>. 0 . ·113</t>
  </si>
  <si>
    <t>1125071110102516</t>
  </si>
  <si>
    <t>2100904071</t>
  </si>
  <si>
    <t>1100210368</t>
  </si>
  <si>
    <t>СИМИОНОВА МАРИЯ СЛ</t>
  </si>
  <si>
    <t>. 0 . ·116</t>
  </si>
  <si>
    <t>1125071110103834</t>
  </si>
  <si>
    <t>2100904083</t>
  </si>
  <si>
    <t>1100210379</t>
  </si>
  <si>
    <t>СПИР СПИРДОН КИРОВ</t>
  </si>
  <si>
    <t>. 0 . ·127</t>
  </si>
  <si>
    <t>1125071110103075</t>
  </si>
  <si>
    <t>2100904093</t>
  </si>
  <si>
    <t>1100210388</t>
  </si>
  <si>
    <t>АСЕНОВ ИВАН Ж</t>
  </si>
  <si>
    <t>. 0 . ·135</t>
  </si>
  <si>
    <t>1125071110102981</t>
  </si>
  <si>
    <t>2100904102</t>
  </si>
  <si>
    <t>1100210394</t>
  </si>
  <si>
    <t>ЙОНКОВ АСЕН СТ</t>
  </si>
  <si>
    <t>. 0 . ·142</t>
  </si>
  <si>
    <t>1125071110102387</t>
  </si>
  <si>
    <t>2100904109</t>
  </si>
  <si>
    <t>1100210401</t>
  </si>
  <si>
    <t>ВЪЛЕВ НИКОЛАЙ Р</t>
  </si>
  <si>
    <t>. 0 . ·149</t>
  </si>
  <si>
    <t>4592628</t>
  </si>
  <si>
    <t>2100904115</t>
  </si>
  <si>
    <t>1100210407</t>
  </si>
  <si>
    <t>СТОЙКОВА ДЕНКА ИВ</t>
  </si>
  <si>
    <t>. 0 . ·155</t>
  </si>
  <si>
    <t>6269992</t>
  </si>
  <si>
    <t>2100904122</t>
  </si>
  <si>
    <t>1100210414</t>
  </si>
  <si>
    <t>ГЕОРГИЕВ ГЕОРГИ Щ</t>
  </si>
  <si>
    <t>. 0 . ·162</t>
  </si>
  <si>
    <t>1125071110119260</t>
  </si>
  <si>
    <t>2100904125</t>
  </si>
  <si>
    <t>1100210417</t>
  </si>
  <si>
    <t>ХРИСТОВ ИВАН П</t>
  </si>
  <si>
    <t>. 0 . ·165</t>
  </si>
  <si>
    <t>1114021162023288</t>
  </si>
  <si>
    <t>2100904140</t>
  </si>
  <si>
    <t>1100210429</t>
  </si>
  <si>
    <t>КОСТАДИН Г.СТРАХ.</t>
  </si>
  <si>
    <t>. 0 . ·171</t>
  </si>
  <si>
    <t>1125071110120022</t>
  </si>
  <si>
    <t>2100904144</t>
  </si>
  <si>
    <t>1100210433</t>
  </si>
  <si>
    <t>ВЕЛИКОВ ВЕЛИКО Н</t>
  </si>
  <si>
    <t>. 0 . ·175</t>
  </si>
  <si>
    <t>7912439</t>
  </si>
  <si>
    <t>2100904147</t>
  </si>
  <si>
    <t>1100210436</t>
  </si>
  <si>
    <t>ЖЕЛЕВ ЖИВКО ИВ</t>
  </si>
  <si>
    <t>. 0 . ·178</t>
  </si>
  <si>
    <t>7912453</t>
  </si>
  <si>
    <t>2100904156</t>
  </si>
  <si>
    <t>1100210444</t>
  </si>
  <si>
    <t>ДИМОВ ДИМИТЪР Р</t>
  </si>
  <si>
    <t>. 0 . ·187</t>
  </si>
  <si>
    <t>0/33492</t>
  </si>
  <si>
    <t>2100904160</t>
  </si>
  <si>
    <t>1100210448</t>
  </si>
  <si>
    <t>ЦВЕТКОВ ХРИСТО В</t>
  </si>
  <si>
    <t>. 0 . ·191</t>
  </si>
  <si>
    <t>7913855</t>
  </si>
  <si>
    <t>2100904169</t>
  </si>
  <si>
    <t>1100210457</t>
  </si>
  <si>
    <t>МИРЧЕВ ДИМО НАЙД</t>
  </si>
  <si>
    <t>. 0 . ·200</t>
  </si>
  <si>
    <t>7913842</t>
  </si>
  <si>
    <t>2100904183</t>
  </si>
  <si>
    <t>Транспорт на стари материали до склад на Възложителя /депо/</t>
  </si>
  <si>
    <t>бр/км</t>
  </si>
  <si>
    <t>Теглене на усукан проводник до 3х35+54, 6 или 4х35</t>
  </si>
  <si>
    <t>Реконструкция  ВКЛ с.Щипско - КЛОН 1</t>
  </si>
  <si>
    <t>Ан</t>
  </si>
  <si>
    <t>Рязане на клони</t>
  </si>
  <si>
    <t>Спецификация на материалите - Клон 1</t>
  </si>
  <si>
    <t>Заземител</t>
  </si>
  <si>
    <t>Реконструкция  ВКЛ с.Щипско - КЛОН 2</t>
  </si>
  <si>
    <t>Спецификация на материалите - Клон 2</t>
  </si>
  <si>
    <t>Реконструкция  ВКЛ с.Щипско - КЛОН 3</t>
  </si>
  <si>
    <t>Спецификация на материалите - Клон 3</t>
  </si>
  <si>
    <t>Изтегляне кабел в тръби над 4х120 мм2 ключително</t>
  </si>
  <si>
    <t>ВКЛ  АО   клон  1</t>
  </si>
  <si>
    <t>АО  клон  2</t>
  </si>
  <si>
    <t xml:space="preserve"> АО  КЛОН 3</t>
  </si>
  <si>
    <t>Монтаж табло до 5 електромера включително-на стълб</t>
  </si>
  <si>
    <t>Направа на подложка с пясък и покриване с PVC лента-за един кабел</t>
  </si>
  <si>
    <t>Полагане на кабел в изкоп до 3х50 мм2 включително</t>
  </si>
  <si>
    <t>Транспорт на стари материали до склад на Възложителя/депо/</t>
  </si>
  <si>
    <t>Доставка и монтаж на пилон - 9м</t>
  </si>
  <si>
    <t>КЛНН</t>
  </si>
  <si>
    <t>Спецификация на материалите- АО  КЛОН 1</t>
  </si>
  <si>
    <t>заземл.</t>
  </si>
  <si>
    <t>Спецификация на материалите-КЛОН 2</t>
  </si>
  <si>
    <t>Заземл</t>
  </si>
  <si>
    <t>Спецификация на материалите-КЛОН 3</t>
  </si>
  <si>
    <t>Заземление</t>
  </si>
  <si>
    <t>Обща цена СМР:</t>
  </si>
  <si>
    <t>Обща цена словом: ………………………………………………………………………………..лв. без ДДС</t>
  </si>
  <si>
    <t>Забележка:</t>
  </si>
  <si>
    <t>1. Предложените единични цени в КСС включват всички разходи на Изпълнителя за труд, механизация, всички материали необходими за изпълнение за изпълнението на строително монтажните работи.</t>
  </si>
  <si>
    <t>Дата ______________ г.</t>
  </si>
  <si>
    <t>ПОДПИС и ПЕЧАТ:</t>
  </si>
  <si>
    <t>__________________________ (име и фамилия)</t>
  </si>
  <si>
    <t>__________________________ (длъжност)</t>
  </si>
  <si>
    <r>
      <t xml:space="preserve">2. Всеки участник задължително предлага единични цени и обща стойност за всички позиции от КСС. Предложените цени трябва да се закръглят до втория знак след десетичната запетая </t>
    </r>
    <r>
      <rPr>
        <b/>
        <i/>
        <sz val="14"/>
        <rFont val="Arial"/>
        <family val="2"/>
        <charset val="204"/>
      </rPr>
      <t>(0,00).</t>
    </r>
  </si>
  <si>
    <t>Обособена позиция № 1: Извършване на СМР на обект:</t>
  </si>
  <si>
    <r>
      <t>Обект:</t>
    </r>
    <r>
      <rPr>
        <b/>
        <u/>
        <sz val="16"/>
        <color indexed="8"/>
        <rFont val="Calibri"/>
        <family val="2"/>
        <charset val="204"/>
      </rPr>
      <t xml:space="preserve">  -Въздушна кабелна електропроводна мрежа 0,4kV(три  клона), електрозахранена от  ТП № 2,  с.Щипско -    КСС АБОНАТНИ</t>
    </r>
  </si>
  <si>
    <t>Общо:</t>
  </si>
  <si>
    <t>Образец 14.1.2.</t>
  </si>
  <si>
    <t xml:space="preserve">
Обект: -Реконструкция въздушна кабелна  мрежа 0,4kV(три  клона),електрозахранена от   ТП № 2,  с.Щипско,   гр. Варна. - І   КСС ГРЪБНАК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</si>
</sst>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T€&quot;"/>
    <numFmt numFmtId="165" formatCode="#,##0.00\ &quot;лв&quot;"/>
    <numFmt numFmtId="166" formatCode="#,##0.000\ &quot;лв&quot;"/>
    <numFmt numFmtId="167" formatCode="#,##0.000"/>
  </numFmts>
  <fonts count="53" x14ac:knownFonts="1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12"/>
      <color indexed="10"/>
      <name val="Calibri"/>
      <family val="2"/>
      <charset val="204"/>
    </font>
    <font>
      <sz val="12"/>
      <name val="Arial"/>
      <family val="2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2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b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4"/>
      <name val="Calibri"/>
      <family val="2"/>
      <charset val="204"/>
    </font>
    <font>
      <sz val="14"/>
      <color indexed="8"/>
      <name val="Calibri"/>
      <family val="2"/>
      <charset val="204"/>
    </font>
    <font>
      <sz val="12"/>
      <color indexed="10"/>
      <name val="Calibri"/>
      <family val="2"/>
      <charset val="204"/>
    </font>
    <font>
      <sz val="12"/>
      <name val="Cambria"/>
      <family val="1"/>
      <charset val="204"/>
    </font>
    <font>
      <sz val="12"/>
      <color indexed="10"/>
      <name val="Cambria"/>
      <family val="1"/>
      <charset val="204"/>
    </font>
    <font>
      <sz val="11"/>
      <name val="Calibri"/>
      <family val="2"/>
      <charset val="204"/>
    </font>
    <font>
      <sz val="14"/>
      <name val="Cambria"/>
      <family val="1"/>
      <charset val="204"/>
    </font>
    <font>
      <b/>
      <sz val="14"/>
      <name val="Calibri"/>
      <family val="2"/>
      <charset val="204"/>
    </font>
    <font>
      <sz val="16"/>
      <color indexed="8"/>
      <name val="Calibri"/>
      <family val="2"/>
      <charset val="204"/>
    </font>
    <font>
      <sz val="18"/>
      <name val="Calibri"/>
      <family val="2"/>
      <charset val="204"/>
    </font>
    <font>
      <sz val="16"/>
      <name val="Calibri"/>
      <family val="2"/>
      <charset val="204"/>
    </font>
    <font>
      <b/>
      <sz val="16"/>
      <name val="Calibri"/>
      <family val="2"/>
      <charset val="204"/>
    </font>
    <font>
      <sz val="16"/>
      <color indexed="10"/>
      <name val="Calibri"/>
      <family val="2"/>
      <charset val="204"/>
    </font>
    <font>
      <sz val="12"/>
      <color indexed="9"/>
      <name val="Calibri"/>
      <family val="2"/>
      <charset val="204"/>
    </font>
    <font>
      <sz val="14"/>
      <color indexed="9"/>
      <name val="Calibri"/>
      <family val="2"/>
      <charset val="204"/>
    </font>
    <font>
      <b/>
      <u/>
      <sz val="16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6"/>
      <color theme="1"/>
      <name val="Calibri"/>
      <family val="2"/>
      <charset val="204"/>
    </font>
    <font>
      <b/>
      <u/>
      <sz val="12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i/>
      <u/>
      <sz val="16"/>
      <color indexed="8"/>
      <name val="Calibri"/>
      <family val="2"/>
      <charset val="204"/>
    </font>
    <font>
      <b/>
      <u/>
      <sz val="14"/>
      <name val="Calibri"/>
      <family val="2"/>
      <charset val="204"/>
    </font>
    <font>
      <sz val="12"/>
      <name val="Calibri"/>
      <family val="2"/>
      <charset val="204"/>
      <scheme val="minor"/>
    </font>
    <font>
      <b/>
      <sz val="12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i/>
      <u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i/>
      <sz val="14"/>
      <name val="Arial"/>
      <family val="2"/>
      <charset val="204"/>
    </font>
    <font>
      <b/>
      <u/>
      <sz val="14"/>
      <name val="Arial"/>
      <family val="2"/>
      <charset val="204"/>
    </font>
    <font>
      <i/>
      <u/>
      <sz val="16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</fills>
  <borders count="2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</borders>
  <cellStyleXfs count="4">
    <xf numFmtId="0" fontId="0" fillId="0" borderId="0"/>
    <xf numFmtId="0" fontId="3" fillId="0" borderId="0"/>
    <xf numFmtId="9" fontId="1" fillId="0" borderId="0" applyFont="0" applyFill="0" applyBorder="0" applyAlignment="0" applyProtection="0"/>
    <xf numFmtId="0" fontId="33" fillId="0" borderId="0"/>
  </cellStyleXfs>
  <cellXfs count="424">
    <xf numFmtId="0" fontId="0" fillId="0" borderId="0" xfId="0"/>
    <xf numFmtId="0" fontId="9" fillId="2" borderId="0" xfId="0" applyFont="1" applyFill="1"/>
    <xf numFmtId="0" fontId="9" fillId="2" borderId="0" xfId="0" applyFont="1" applyFill="1" applyAlignment="1"/>
    <xf numFmtId="0" fontId="9" fillId="2" borderId="0" xfId="0" applyFont="1" applyFill="1" applyAlignment="1">
      <alignment wrapText="1"/>
    </xf>
    <xf numFmtId="0" fontId="9" fillId="2" borderId="0" xfId="0" applyFont="1" applyFill="1" applyAlignment="1">
      <alignment vertical="center" wrapText="1"/>
    </xf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wrapText="1"/>
    </xf>
    <xf numFmtId="0" fontId="5" fillId="0" borderId="0" xfId="0" applyFont="1" applyAlignment="1"/>
    <xf numFmtId="0" fontId="6" fillId="3" borderId="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49" fontId="6" fillId="0" borderId="0" xfId="0" applyNumberFormat="1" applyFont="1" applyAlignment="1"/>
    <xf numFmtId="0" fontId="6" fillId="0" borderId="0" xfId="0" applyFont="1" applyAlignment="1"/>
    <xf numFmtId="0" fontId="6" fillId="0" borderId="0" xfId="0" applyFont="1" applyAlignment="1">
      <alignment wrapText="1"/>
    </xf>
    <xf numFmtId="9" fontId="4" fillId="0" borderId="0" xfId="2" applyFont="1"/>
    <xf numFmtId="0" fontId="6" fillId="0" borderId="0" xfId="0" applyFont="1" applyAlignment="1">
      <alignment horizontal="right"/>
    </xf>
    <xf numFmtId="0" fontId="6" fillId="2" borderId="4" xfId="0" applyFont="1" applyFill="1" applyBorder="1" applyAlignment="1">
      <alignment horizontal="right"/>
    </xf>
    <xf numFmtId="0" fontId="6" fillId="2" borderId="5" xfId="0" applyFont="1" applyFill="1" applyBorder="1" applyAlignment="1">
      <alignment horizontal="right"/>
    </xf>
    <xf numFmtId="0" fontId="6" fillId="2" borderId="6" xfId="0" applyFont="1" applyFill="1" applyBorder="1" applyAlignment="1">
      <alignment horizontal="right"/>
    </xf>
    <xf numFmtId="0" fontId="10" fillId="2" borderId="0" xfId="0" applyFont="1" applyFill="1" applyProtection="1">
      <protection locked="0"/>
    </xf>
    <xf numFmtId="0" fontId="10" fillId="2" borderId="0" xfId="0" applyFont="1" applyFill="1" applyAlignment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7" xfId="0" applyFont="1" applyFill="1" applyBorder="1" applyAlignment="1" applyProtection="1">
      <protection locked="0"/>
    </xf>
    <xf numFmtId="0" fontId="10" fillId="2" borderId="0" xfId="0" applyFont="1" applyFill="1" applyBorder="1" applyAlignment="1" applyProtection="1"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2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1" fontId="13" fillId="2" borderId="0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/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left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Protection="1"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10" fillId="2" borderId="10" xfId="0" applyFont="1" applyFill="1" applyBorder="1" applyProtection="1">
      <protection locked="0"/>
    </xf>
    <xf numFmtId="0" fontId="10" fillId="2" borderId="11" xfId="0" applyFont="1" applyFill="1" applyBorder="1" applyProtection="1">
      <protection locked="0"/>
    </xf>
    <xf numFmtId="0" fontId="10" fillId="2" borderId="12" xfId="0" applyFont="1" applyFill="1" applyBorder="1" applyProtection="1">
      <protection locked="0"/>
    </xf>
    <xf numFmtId="0" fontId="10" fillId="2" borderId="13" xfId="0" applyFont="1" applyFill="1" applyBorder="1" applyProtection="1">
      <protection locked="0"/>
    </xf>
    <xf numFmtId="0" fontId="10" fillId="2" borderId="8" xfId="0" applyFont="1" applyFill="1" applyBorder="1" applyProtection="1">
      <protection locked="0"/>
    </xf>
    <xf numFmtId="0" fontId="10" fillId="2" borderId="14" xfId="0" applyFont="1" applyFill="1" applyBorder="1" applyProtection="1">
      <protection locked="0"/>
    </xf>
    <xf numFmtId="0" fontId="10" fillId="2" borderId="9" xfId="0" applyFont="1" applyFill="1" applyBorder="1" applyProtection="1">
      <protection locked="0"/>
    </xf>
    <xf numFmtId="0" fontId="10" fillId="2" borderId="15" xfId="0" applyFont="1" applyFill="1" applyBorder="1" applyProtection="1">
      <protection locked="0"/>
    </xf>
    <xf numFmtId="0" fontId="10" fillId="2" borderId="14" xfId="0" applyFont="1" applyFill="1" applyBorder="1" applyAlignment="1" applyProtection="1">
      <alignment horizontal="left" vertical="center"/>
      <protection locked="0"/>
    </xf>
    <xf numFmtId="0" fontId="10" fillId="2" borderId="15" xfId="0" applyFont="1" applyFill="1" applyBorder="1" applyAlignment="1" applyProtection="1">
      <alignment horizontal="left" vertical="center"/>
      <protection locked="0"/>
    </xf>
    <xf numFmtId="0" fontId="12" fillId="2" borderId="0" xfId="0" applyFont="1" applyFill="1"/>
    <xf numFmtId="0" fontId="14" fillId="2" borderId="0" xfId="0" applyFont="1" applyFill="1"/>
    <xf numFmtId="0" fontId="13" fillId="2" borderId="0" xfId="0" applyFont="1" applyFill="1"/>
    <xf numFmtId="16" fontId="12" fillId="2" borderId="0" xfId="0" applyNumberFormat="1" applyFont="1" applyFill="1"/>
    <xf numFmtId="0" fontId="10" fillId="2" borderId="0" xfId="0" applyFont="1" applyFill="1" applyBorder="1" applyAlignment="1">
      <alignment horizontal="center"/>
    </xf>
    <xf numFmtId="0" fontId="15" fillId="2" borderId="13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horizontal="left" vertical="center"/>
      <protection locked="0"/>
    </xf>
    <xf numFmtId="0" fontId="15" fillId="2" borderId="9" xfId="0" applyFont="1" applyFill="1" applyBorder="1" applyAlignment="1" applyProtection="1">
      <alignment vertical="center"/>
      <protection locked="0"/>
    </xf>
    <xf numFmtId="0" fontId="15" fillId="2" borderId="9" xfId="0" applyFont="1" applyFill="1" applyBorder="1" applyProtection="1">
      <protection locked="0"/>
    </xf>
    <xf numFmtId="0" fontId="15" fillId="2" borderId="0" xfId="0" applyFont="1" applyFill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11" fillId="2" borderId="0" xfId="0" applyFont="1" applyFill="1" applyProtection="1">
      <protection locked="0"/>
    </xf>
    <xf numFmtId="0" fontId="10" fillId="2" borderId="0" xfId="0" applyFont="1" applyFill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Alignment="1"/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164" fontId="10" fillId="2" borderId="0" xfId="0" applyNumberFormat="1" applyFont="1" applyFill="1" applyBorder="1" applyAlignment="1" applyProtection="1">
      <alignment vertical="center"/>
      <protection locked="0"/>
    </xf>
    <xf numFmtId="0" fontId="17" fillId="2" borderId="7" xfId="0" applyFont="1" applyFill="1" applyBorder="1" applyAlignment="1" applyProtection="1">
      <protection locked="0"/>
    </xf>
    <xf numFmtId="0" fontId="10" fillId="2" borderId="7" xfId="0" applyFont="1" applyFill="1" applyBorder="1" applyAlignment="1" applyProtection="1">
      <alignment vertical="center"/>
      <protection locked="0"/>
    </xf>
    <xf numFmtId="0" fontId="12" fillId="2" borderId="0" xfId="0" applyFont="1" applyFill="1" applyAlignment="1"/>
    <xf numFmtId="0" fontId="12" fillId="2" borderId="0" xfId="0" applyFont="1" applyFill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 vertical="center"/>
      <protection locked="0"/>
    </xf>
    <xf numFmtId="0" fontId="18" fillId="2" borderId="0" xfId="0" applyFont="1" applyFill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/>
      <protection locked="0"/>
    </xf>
    <xf numFmtId="0" fontId="18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8" xfId="0" applyFont="1" applyFill="1" applyBorder="1" applyAlignment="1" applyProtection="1">
      <alignment vertical="top" wrapText="1"/>
      <protection locked="0"/>
    </xf>
    <xf numFmtId="0" fontId="10" fillId="2" borderId="14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vertical="top" wrapText="1"/>
      <protection locked="0"/>
    </xf>
    <xf numFmtId="0" fontId="10" fillId="2" borderId="15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/>
    <xf numFmtId="0" fontId="10" fillId="2" borderId="11" xfId="0" applyFont="1" applyFill="1" applyBorder="1" applyAlignment="1" applyProtection="1">
      <alignment vertical="top" wrapText="1"/>
      <protection locked="0"/>
    </xf>
    <xf numFmtId="0" fontId="10" fillId="2" borderId="11" xfId="0" applyFont="1" applyFill="1" applyBorder="1"/>
    <xf numFmtId="0" fontId="10" fillId="2" borderId="12" xfId="0" applyFont="1" applyFill="1" applyBorder="1" applyAlignment="1" applyProtection="1">
      <alignment vertical="top" wrapText="1"/>
      <protection locked="0"/>
    </xf>
    <xf numFmtId="0" fontId="10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Border="1" applyAlignment="1" applyProtection="1">
      <alignment vertical="center" wrapText="1"/>
      <protection locked="0"/>
    </xf>
    <xf numFmtId="0" fontId="20" fillId="2" borderId="7" xfId="0" applyFont="1" applyFill="1" applyBorder="1" applyAlignment="1">
      <alignment vertical="center" wrapText="1"/>
    </xf>
    <xf numFmtId="0" fontId="8" fillId="2" borderId="0" xfId="0" applyFont="1" applyFill="1"/>
    <xf numFmtId="0" fontId="10" fillId="2" borderId="7" xfId="0" applyFont="1" applyFill="1" applyBorder="1" applyAlignment="1">
      <alignment vertical="center" wrapText="1"/>
    </xf>
    <xf numFmtId="0" fontId="8" fillId="2" borderId="7" xfId="0" applyFont="1" applyFill="1" applyBorder="1" applyAlignment="1">
      <alignment wrapText="1"/>
    </xf>
    <xf numFmtId="0" fontId="16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horizontal="left" vertical="center" wrapText="1"/>
      <protection locked="0"/>
    </xf>
    <xf numFmtId="0" fontId="20" fillId="2" borderId="0" xfId="0" applyFont="1" applyFill="1" applyAlignment="1">
      <alignment vertical="center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5" fillId="2" borderId="0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5" fillId="2" borderId="0" xfId="0" applyFont="1" applyFill="1" applyBorder="1" applyAlignment="1" applyProtection="1">
      <alignment horizontal="left" vertical="center" wrapText="1"/>
      <protection locked="0"/>
    </xf>
    <xf numFmtId="0" fontId="20" fillId="2" borderId="7" xfId="0" quotePrefix="1" applyFont="1" applyFill="1" applyBorder="1" applyAlignment="1">
      <alignment vertical="center" wrapText="1"/>
    </xf>
    <xf numFmtId="0" fontId="16" fillId="2" borderId="7" xfId="0" applyFont="1" applyFill="1" applyBorder="1" applyAlignment="1" applyProtection="1">
      <alignment vertical="center"/>
      <protection locked="0"/>
    </xf>
    <xf numFmtId="0" fontId="22" fillId="2" borderId="0" xfId="0" applyFont="1" applyFill="1"/>
    <xf numFmtId="0" fontId="16" fillId="2" borderId="0" xfId="0" applyFont="1" applyFill="1" applyBorder="1" applyAlignment="1" applyProtection="1">
      <alignment vertical="center"/>
      <protection locked="0"/>
    </xf>
    <xf numFmtId="0" fontId="23" fillId="2" borderId="0" xfId="0" applyFont="1" applyFill="1"/>
    <xf numFmtId="0" fontId="23" fillId="2" borderId="0" xfId="0" applyFont="1" applyFill="1" applyBorder="1"/>
    <xf numFmtId="0" fontId="28" fillId="2" borderId="0" xfId="0" applyFont="1" applyFill="1" applyProtection="1">
      <protection locked="0"/>
    </xf>
    <xf numFmtId="0" fontId="28" fillId="2" borderId="0" xfId="0" applyFont="1" applyFill="1"/>
    <xf numFmtId="0" fontId="28" fillId="2" borderId="0" xfId="0" applyFont="1" applyFill="1" applyAlignment="1" applyProtection="1">
      <alignment horizontal="left" vertical="center" wrapText="1"/>
      <protection locked="0"/>
    </xf>
    <xf numFmtId="0" fontId="28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center" wrapText="1"/>
    </xf>
    <xf numFmtId="0" fontId="10" fillId="2" borderId="21" xfId="0" applyNumberFormat="1" applyFont="1" applyFill="1" applyBorder="1" applyAlignment="1" applyProtection="1">
      <alignment horizontal="center" vertical="center"/>
    </xf>
    <xf numFmtId="1" fontId="3" fillId="4" borderId="0" xfId="0" applyNumberFormat="1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25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0" borderId="21" xfId="0" applyNumberFormat="1" applyFont="1" applyFill="1" applyBorder="1" applyAlignment="1" applyProtection="1">
      <alignment horizontal="center" vertical="center"/>
    </xf>
    <xf numFmtId="165" fontId="23" fillId="2" borderId="0" xfId="0" applyNumberFormat="1" applyFont="1" applyFill="1" applyBorder="1" applyAlignment="1" applyProtection="1">
      <alignment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165" fontId="23" fillId="2" borderId="0" xfId="0" applyNumberFormat="1" applyFont="1" applyFill="1" applyBorder="1" applyProtection="1">
      <protection locked="0"/>
    </xf>
    <xf numFmtId="0" fontId="23" fillId="2" borderId="0" xfId="0" applyFont="1" applyFill="1" applyProtection="1">
      <protection locked="0"/>
    </xf>
    <xf numFmtId="0" fontId="24" fillId="2" borderId="0" xfId="0" applyFont="1" applyFill="1" applyBorder="1" applyAlignment="1" applyProtection="1">
      <alignment horizontal="left"/>
      <protection locked="0"/>
    </xf>
    <xf numFmtId="0" fontId="25" fillId="2" borderId="0" xfId="0" applyFont="1" applyFill="1" applyBorder="1" applyAlignment="1" applyProtection="1">
      <alignment horizontal="center"/>
      <protection locked="0"/>
    </xf>
    <xf numFmtId="0" fontId="26" fillId="2" borderId="0" xfId="0" applyFont="1" applyFill="1" applyBorder="1" applyAlignment="1" applyProtection="1">
      <protection locked="0"/>
    </xf>
    <xf numFmtId="165" fontId="25" fillId="2" borderId="0" xfId="0" applyNumberFormat="1" applyFont="1" applyFill="1" applyBorder="1" applyAlignment="1" applyProtection="1">
      <protection locked="0"/>
    </xf>
    <xf numFmtId="165" fontId="26" fillId="2" borderId="0" xfId="0" applyNumberFormat="1" applyFont="1" applyFill="1" applyBorder="1" applyAlignment="1" applyProtection="1">
      <protection locked="0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165" fontId="13" fillId="5" borderId="21" xfId="0" applyNumberFormat="1" applyFont="1" applyFill="1" applyBorder="1" applyAlignment="1" applyProtection="1">
      <alignment horizontal="center" vertical="center"/>
      <protection locked="0"/>
    </xf>
    <xf numFmtId="0" fontId="10" fillId="0" borderId="21" xfId="0" applyNumberFormat="1" applyFont="1" applyFill="1" applyBorder="1" applyAlignment="1" applyProtection="1">
      <alignment horizontal="center" vertical="center"/>
      <protection locked="0"/>
    </xf>
    <xf numFmtId="0" fontId="11" fillId="0" borderId="21" xfId="0" applyFont="1" applyFill="1" applyBorder="1" applyAlignment="1" applyProtection="1">
      <alignment horizontal="left" vertical="center" wrapText="1"/>
      <protection locked="0"/>
    </xf>
    <xf numFmtId="0" fontId="11" fillId="0" borderId="21" xfId="0" applyFont="1" applyFill="1" applyBorder="1" applyAlignment="1" applyProtection="1">
      <alignment horizontal="center" vertical="center" wrapText="1"/>
      <protection locked="0"/>
    </xf>
    <xf numFmtId="4" fontId="11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1" xfId="0" applyNumberFormat="1" applyFont="1" applyFill="1" applyBorder="1" applyAlignment="1" applyProtection="1">
      <alignment horizontal="center" vertical="center"/>
      <protection locked="0"/>
    </xf>
    <xf numFmtId="1" fontId="11" fillId="4" borderId="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1" fontId="23" fillId="2" borderId="0" xfId="0" applyNumberFormat="1" applyFont="1" applyFill="1" applyBorder="1" applyAlignment="1" applyProtection="1">
      <alignment horizontal="center"/>
      <protection locked="0"/>
    </xf>
    <xf numFmtId="1" fontId="3" fillId="0" borderId="7" xfId="0" applyNumberFormat="1" applyFont="1" applyFill="1" applyBorder="1" applyAlignment="1" applyProtection="1">
      <alignment horizontal="left"/>
      <protection locked="0"/>
    </xf>
    <xf numFmtId="1" fontId="23" fillId="4" borderId="0" xfId="0" applyNumberFormat="1" applyFont="1" applyFill="1" applyBorder="1" applyAlignment="1" applyProtection="1">
      <alignment horizontal="center"/>
      <protection locked="0"/>
    </xf>
    <xf numFmtId="1" fontId="10" fillId="0" borderId="21" xfId="0" applyNumberFormat="1" applyFont="1" applyFill="1" applyBorder="1" applyAlignment="1" applyProtection="1">
      <alignment horizontal="center" vertical="center" wrapText="1"/>
      <protection locked="0"/>
    </xf>
    <xf numFmtId="4" fontId="26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21" xfId="0" applyNumberFormat="1" applyFont="1" applyFill="1" applyBorder="1" applyAlignment="1" applyProtection="1">
      <alignment horizontal="center" vertical="center"/>
      <protection locked="0"/>
    </xf>
    <xf numFmtId="1" fontId="10" fillId="4" borderId="2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21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  <protection locked="0"/>
    </xf>
    <xf numFmtId="4" fontId="10" fillId="4" borderId="21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1" xfId="0" applyNumberFormat="1" applyFont="1" applyBorder="1" applyAlignment="1" applyProtection="1">
      <alignment horizontal="center" vertical="center" wrapText="1"/>
      <protection locked="0"/>
    </xf>
    <xf numFmtId="0" fontId="13" fillId="5" borderId="22" xfId="0" applyFont="1" applyFill="1" applyBorder="1" applyAlignment="1" applyProtection="1">
      <alignment horizontal="center" vertical="center"/>
      <protection locked="0"/>
    </xf>
    <xf numFmtId="165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0" fillId="2" borderId="22" xfId="0" applyFont="1" applyFill="1" applyBorder="1" applyAlignment="1" applyProtection="1">
      <alignment horizontal="center" wrapText="1"/>
      <protection locked="0"/>
    </xf>
    <xf numFmtId="2" fontId="11" fillId="0" borderId="22" xfId="0" applyNumberFormat="1" applyFont="1" applyBorder="1" applyAlignment="1" applyProtection="1">
      <alignment horizontal="center" vertical="center" wrapText="1"/>
      <protection locked="0"/>
    </xf>
    <xf numFmtId="4" fontId="11" fillId="0" borderId="22" xfId="0" applyNumberFormat="1" applyFont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horizontal="center" wrapText="1"/>
      <protection locked="0"/>
    </xf>
    <xf numFmtId="1" fontId="3" fillId="4" borderId="0" xfId="0" applyNumberFormat="1" applyFont="1" applyFill="1" applyBorder="1" applyAlignment="1" applyProtection="1">
      <alignment horizontal="center"/>
      <protection locked="0"/>
    </xf>
    <xf numFmtId="0" fontId="11" fillId="4" borderId="0" xfId="0" applyFont="1" applyFill="1" applyBorder="1" applyAlignment="1" applyProtection="1">
      <alignment horizontal="left" wrapText="1"/>
      <protection locked="0"/>
    </xf>
    <xf numFmtId="0" fontId="11" fillId="4" borderId="0" xfId="0" applyFont="1" applyFill="1" applyBorder="1" applyAlignment="1" applyProtection="1">
      <alignment horizontal="center" wrapText="1"/>
      <protection locked="0"/>
    </xf>
    <xf numFmtId="0" fontId="10" fillId="4" borderId="0" xfId="0" applyFont="1" applyFill="1" applyBorder="1" applyAlignment="1" applyProtection="1">
      <alignment horizontal="center" vertical="center" wrapText="1"/>
      <protection locked="0"/>
    </xf>
    <xf numFmtId="2" fontId="11" fillId="0" borderId="0" xfId="0" applyNumberFormat="1" applyFont="1" applyBorder="1" applyAlignment="1" applyProtection="1">
      <alignment horizontal="center" vertical="center" wrapText="1"/>
      <protection locked="0"/>
    </xf>
    <xf numFmtId="4" fontId="36" fillId="0" borderId="0" xfId="0" applyNumberFormat="1" applyFont="1" applyBorder="1" applyAlignment="1" applyProtection="1">
      <alignment horizontal="center" vertical="center"/>
      <protection locked="0"/>
    </xf>
    <xf numFmtId="4" fontId="11" fillId="0" borderId="0" xfId="0" applyNumberFormat="1" applyFont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wrapText="1"/>
      <protection locked="0"/>
    </xf>
    <xf numFmtId="2" fontId="11" fillId="0" borderId="23" xfId="0" applyNumberFormat="1" applyFont="1" applyBorder="1" applyAlignment="1" applyProtection="1">
      <alignment horizontal="center" vertical="center" wrapText="1"/>
      <protection locked="0"/>
    </xf>
    <xf numFmtId="4" fontId="11" fillId="0" borderId="23" xfId="0" applyNumberFormat="1" applyFont="1" applyBorder="1" applyAlignment="1" applyProtection="1">
      <alignment horizontal="center" vertical="center"/>
      <protection locked="0"/>
    </xf>
    <xf numFmtId="0" fontId="10" fillId="2" borderId="7" xfId="0" applyFont="1" applyFill="1" applyBorder="1" applyAlignment="1" applyProtection="1">
      <alignment horizontal="center" wrapText="1"/>
      <protection locked="0"/>
    </xf>
    <xf numFmtId="2" fontId="11" fillId="0" borderId="7" xfId="0" applyNumberFormat="1" applyFont="1" applyBorder="1" applyAlignment="1" applyProtection="1">
      <alignment horizontal="center" vertical="center" wrapText="1"/>
      <protection locked="0"/>
    </xf>
    <xf numFmtId="0" fontId="13" fillId="6" borderId="21" xfId="0" applyFont="1" applyFill="1" applyBorder="1" applyAlignment="1" applyProtection="1">
      <alignment horizontal="center" vertical="center"/>
      <protection locked="0"/>
    </xf>
    <xf numFmtId="165" fontId="13" fillId="6" borderId="21" xfId="0" applyNumberFormat="1" applyFont="1" applyFill="1" applyBorder="1" applyAlignment="1" applyProtection="1">
      <alignment horizontal="center" vertical="center"/>
      <protection locked="0"/>
    </xf>
    <xf numFmtId="4" fontId="11" fillId="0" borderId="21" xfId="0" applyNumberFormat="1" applyFont="1" applyBorder="1" applyAlignment="1" applyProtection="1">
      <alignment horizontal="center" vertical="center"/>
      <protection locked="0"/>
    </xf>
    <xf numFmtId="0" fontId="27" fillId="2" borderId="0" xfId="0" applyNumberFormat="1" applyFont="1" applyFill="1" applyBorder="1" applyAlignment="1" applyProtection="1">
      <alignment horizontal="center" vertical="top"/>
      <protection locked="0"/>
    </xf>
    <xf numFmtId="1" fontId="27" fillId="2" borderId="0" xfId="0" applyNumberFormat="1" applyFont="1" applyFill="1" applyBorder="1" applyAlignment="1" applyProtection="1">
      <alignment horizontal="center"/>
      <protection locked="0"/>
    </xf>
    <xf numFmtId="0" fontId="27" fillId="2" borderId="0" xfId="0" applyFont="1" applyFill="1" applyBorder="1" applyAlignment="1" applyProtection="1">
      <alignment horizontal="left"/>
      <protection locked="0"/>
    </xf>
    <xf numFmtId="0" fontId="27" fillId="2" borderId="0" xfId="0" applyFont="1" applyFill="1" applyBorder="1" applyAlignment="1" applyProtection="1">
      <alignment horizontal="center"/>
      <protection locked="0"/>
    </xf>
    <xf numFmtId="165" fontId="27" fillId="2" borderId="0" xfId="0" applyNumberFormat="1" applyFont="1" applyFill="1" applyBorder="1" applyProtection="1">
      <protection locked="0"/>
    </xf>
    <xf numFmtId="165" fontId="34" fillId="2" borderId="0" xfId="0" applyNumberFormat="1" applyFont="1" applyFill="1" applyBorder="1" applyAlignment="1" applyProtection="1">
      <alignment horizontal="center"/>
      <protection locked="0"/>
    </xf>
    <xf numFmtId="0" fontId="13" fillId="6" borderId="22" xfId="0" applyFont="1" applyFill="1" applyBorder="1" applyAlignment="1" applyProtection="1">
      <alignment horizontal="center" vertical="center"/>
      <protection locked="0"/>
    </xf>
    <xf numFmtId="165" fontId="13" fillId="6" borderId="22" xfId="0" applyNumberFormat="1" applyFont="1" applyFill="1" applyBorder="1" applyAlignment="1" applyProtection="1">
      <alignment horizontal="center" vertical="center"/>
      <protection locked="0"/>
    </xf>
    <xf numFmtId="0" fontId="13" fillId="7" borderId="21" xfId="0" applyFont="1" applyFill="1" applyBorder="1" applyAlignment="1" applyProtection="1">
      <alignment horizontal="center" vertical="center"/>
      <protection locked="0"/>
    </xf>
    <xf numFmtId="165" fontId="13" fillId="7" borderId="21" xfId="0" applyNumberFormat="1" applyFont="1" applyFill="1" applyBorder="1" applyAlignment="1" applyProtection="1">
      <alignment horizontal="center" vertical="center"/>
      <protection locked="0"/>
    </xf>
    <xf numFmtId="0" fontId="13" fillId="7" borderId="22" xfId="0" applyFont="1" applyFill="1" applyBorder="1" applyAlignment="1" applyProtection="1">
      <alignment horizontal="center" vertical="center"/>
      <protection locked="0"/>
    </xf>
    <xf numFmtId="165" fontId="13" fillId="7" borderId="22" xfId="0" applyNumberFormat="1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Border="1" applyAlignment="1" applyProtection="1">
      <alignment wrapText="1"/>
      <protection locked="0"/>
    </xf>
    <xf numFmtId="165" fontId="10" fillId="2" borderId="0" xfId="0" applyNumberFormat="1" applyFont="1" applyFill="1" applyBorder="1" applyProtection="1">
      <protection locked="0"/>
    </xf>
    <xf numFmtId="166" fontId="26" fillId="2" borderId="0" xfId="0" applyNumberFormat="1" applyFont="1" applyFill="1" applyBorder="1" applyProtection="1">
      <protection locked="0"/>
    </xf>
    <xf numFmtId="0" fontId="23" fillId="2" borderId="0" xfId="0" applyFont="1" applyFill="1" applyBorder="1" applyProtection="1">
      <protection locked="0"/>
    </xf>
    <xf numFmtId="0" fontId="25" fillId="2" borderId="0" xfId="0" applyFont="1" applyFill="1" applyProtection="1">
      <protection locked="0"/>
    </xf>
    <xf numFmtId="165" fontId="23" fillId="2" borderId="0" xfId="0" applyNumberFormat="1" applyFont="1" applyFill="1" applyProtection="1">
      <protection locked="0"/>
    </xf>
    <xf numFmtId="165" fontId="25" fillId="2" borderId="0" xfId="0" applyNumberFormat="1" applyFont="1" applyFill="1" applyProtection="1">
      <protection locked="0"/>
    </xf>
    <xf numFmtId="1" fontId="3" fillId="0" borderId="18" xfId="0" applyNumberFormat="1" applyFont="1" applyFill="1" applyBorder="1" applyAlignment="1" applyProtection="1">
      <alignment horizontal="left"/>
    </xf>
    <xf numFmtId="0" fontId="11" fillId="0" borderId="21" xfId="0" applyFont="1" applyFill="1" applyBorder="1" applyAlignment="1" applyProtection="1">
      <alignment horizontal="left" vertical="center" wrapText="1"/>
    </xf>
    <xf numFmtId="0" fontId="11" fillId="0" borderId="21" xfId="0" applyFont="1" applyFill="1" applyBorder="1" applyAlignment="1" applyProtection="1">
      <alignment horizontal="center" vertical="center" wrapText="1"/>
    </xf>
    <xf numFmtId="2" fontId="10" fillId="0" borderId="21" xfId="0" applyNumberFormat="1" applyFont="1" applyFill="1" applyBorder="1" applyAlignment="1" applyProtection="1">
      <alignment horizontal="center" vertical="center" wrapText="1"/>
    </xf>
    <xf numFmtId="4" fontId="10" fillId="0" borderId="21" xfId="0" applyNumberFormat="1" applyFont="1" applyFill="1" applyBorder="1" applyAlignment="1" applyProtection="1">
      <alignment horizontal="center" vertical="center" wrapText="1"/>
    </xf>
    <xf numFmtId="1" fontId="3" fillId="0" borderId="7" xfId="0" applyNumberFormat="1" applyFont="1" applyFill="1" applyBorder="1" applyAlignment="1" applyProtection="1">
      <alignment horizontal="left"/>
    </xf>
    <xf numFmtId="1" fontId="10" fillId="0" borderId="21" xfId="0" applyNumberFormat="1" applyFont="1" applyFill="1" applyBorder="1" applyAlignment="1" applyProtection="1">
      <alignment horizontal="center" vertical="center" wrapText="1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0" fontId="11" fillId="0" borderId="22" xfId="0" applyFont="1" applyFill="1" applyBorder="1" applyAlignment="1" applyProtection="1">
      <alignment horizontal="left" wrapText="1"/>
      <protection locked="0"/>
    </xf>
    <xf numFmtId="0" fontId="11" fillId="0" borderId="22" xfId="0" applyFont="1" applyFill="1" applyBorder="1" applyAlignment="1" applyProtection="1">
      <alignment horizontal="center" wrapText="1"/>
      <protection locked="0"/>
    </xf>
    <xf numFmtId="0" fontId="10" fillId="0" borderId="22" xfId="0" applyFont="1" applyFill="1" applyBorder="1" applyAlignment="1" applyProtection="1">
      <alignment horizontal="center" vertical="center" wrapText="1"/>
      <protection locked="0"/>
    </xf>
    <xf numFmtId="2" fontId="11" fillId="0" borderId="22" xfId="0" applyNumberFormat="1" applyFont="1" applyFill="1" applyBorder="1" applyAlignment="1" applyProtection="1">
      <alignment horizontal="center" vertical="center" wrapText="1"/>
      <protection locked="0"/>
    </xf>
    <xf numFmtId="1" fontId="3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Fill="1" applyBorder="1" applyAlignment="1" applyProtection="1">
      <alignment horizontal="left" wrapText="1"/>
      <protection locked="0"/>
    </xf>
    <xf numFmtId="0" fontId="11" fillId="0" borderId="0" xfId="0" applyFont="1" applyFill="1" applyBorder="1" applyAlignment="1" applyProtection="1">
      <alignment horizont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1" fontId="3" fillId="0" borderId="20" xfId="0" applyNumberFormat="1" applyFont="1" applyFill="1" applyBorder="1" applyAlignment="1" applyProtection="1">
      <alignment horizontal="center"/>
      <protection locked="0"/>
    </xf>
    <xf numFmtId="0" fontId="11" fillId="0" borderId="23" xfId="0" applyFont="1" applyFill="1" applyBorder="1" applyAlignment="1" applyProtection="1">
      <alignment horizontal="left" wrapText="1"/>
      <protection locked="0"/>
    </xf>
    <xf numFmtId="0" fontId="11" fillId="0" borderId="23" xfId="0" applyFont="1" applyFill="1" applyBorder="1" applyAlignment="1" applyProtection="1">
      <alignment horizontal="center" wrapText="1"/>
      <protection locked="0"/>
    </xf>
    <xf numFmtId="0" fontId="10" fillId="0" borderId="23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left" wrapText="1"/>
      <protection locked="0"/>
    </xf>
    <xf numFmtId="0" fontId="11" fillId="0" borderId="7" xfId="0" applyFont="1" applyFill="1" applyBorder="1" applyAlignment="1" applyProtection="1">
      <alignment horizontal="center" wrapText="1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2" fontId="11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23" xfId="0" applyNumberFormat="1" applyFont="1" applyFill="1" applyBorder="1" applyAlignment="1" applyProtection="1">
      <alignment horizontal="center" vertical="center"/>
      <protection locked="0"/>
    </xf>
    <xf numFmtId="2" fontId="11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11" fillId="0" borderId="7" xfId="0" applyNumberFormat="1" applyFont="1" applyFill="1" applyBorder="1" applyAlignment="1" applyProtection="1">
      <alignment horizontal="center" vertical="center"/>
      <protection locked="0"/>
    </xf>
    <xf numFmtId="2" fontId="11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36" fillId="0" borderId="0" xfId="0" applyNumberFormat="1" applyFont="1" applyFill="1" applyBorder="1" applyAlignment="1" applyProtection="1">
      <alignment horizontal="center" vertical="center"/>
      <protection locked="0"/>
    </xf>
    <xf numFmtId="165" fontId="34" fillId="0" borderId="0" xfId="0" applyNumberFormat="1" applyFont="1" applyFill="1" applyBorder="1" applyAlignment="1" applyProtection="1">
      <alignment horizontal="center"/>
      <protection locked="0"/>
    </xf>
    <xf numFmtId="4" fontId="11" fillId="0" borderId="22" xfId="0" applyNumberFormat="1" applyFont="1" applyFill="1" applyBorder="1" applyAlignment="1" applyProtection="1">
      <alignment horizontal="center" vertical="center"/>
      <protection locked="0"/>
    </xf>
    <xf numFmtId="1" fontId="27" fillId="0" borderId="0" xfId="0" applyNumberFormat="1" applyFont="1" applyFill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center"/>
      <protection locked="0"/>
    </xf>
    <xf numFmtId="165" fontId="27" fillId="0" borderId="0" xfId="0" applyNumberFormat="1" applyFont="1" applyFill="1" applyBorder="1" applyProtection="1">
      <protection locked="0"/>
    </xf>
    <xf numFmtId="0" fontId="13" fillId="2" borderId="7" xfId="0" applyFont="1" applyFill="1" applyBorder="1" applyAlignment="1">
      <alignment horizontal="center"/>
    </xf>
    <xf numFmtId="0" fontId="13" fillId="8" borderId="7" xfId="0" applyFont="1" applyFill="1" applyBorder="1" applyAlignment="1">
      <alignment horizontal="center"/>
    </xf>
    <xf numFmtId="0" fontId="10" fillId="2" borderId="7" xfId="0" applyNumberFormat="1" applyFont="1" applyFill="1" applyBorder="1" applyAlignment="1" applyProtection="1">
      <alignment horizontal="center" vertical="top"/>
    </xf>
    <xf numFmtId="0" fontId="11" fillId="0" borderId="0" xfId="0" applyFont="1" applyBorder="1" applyAlignment="1">
      <alignment horizontal="center" wrapText="1"/>
    </xf>
    <xf numFmtId="167" fontId="40" fillId="0" borderId="0" xfId="0" applyNumberFormat="1" applyFont="1" applyBorder="1" applyAlignment="1">
      <alignment horizontal="center"/>
    </xf>
    <xf numFmtId="0" fontId="11" fillId="2" borderId="0" xfId="0" applyFont="1" applyFill="1" applyBorder="1" applyAlignment="1">
      <alignment horizontal="left" wrapText="1"/>
    </xf>
    <xf numFmtId="167" fontId="11" fillId="0" borderId="0" xfId="0" applyNumberFormat="1" applyFont="1" applyBorder="1" applyAlignment="1">
      <alignment horizontal="center"/>
    </xf>
    <xf numFmtId="0" fontId="13" fillId="9" borderId="7" xfId="0" applyFont="1" applyFill="1" applyBorder="1" applyAlignment="1">
      <alignment horizontal="center"/>
    </xf>
    <xf numFmtId="0" fontId="42" fillId="4" borderId="7" xfId="0" applyFont="1" applyFill="1" applyBorder="1" applyAlignment="1" applyProtection="1">
      <alignment horizontal="center"/>
      <protection locked="0"/>
    </xf>
    <xf numFmtId="1" fontId="45" fillId="8" borderId="7" xfId="0" applyNumberFormat="1" applyFont="1" applyFill="1" applyBorder="1" applyAlignment="1">
      <alignment horizontal="left"/>
    </xf>
    <xf numFmtId="0" fontId="46" fillId="8" borderId="7" xfId="0" applyFont="1" applyFill="1" applyBorder="1" applyAlignment="1">
      <alignment horizontal="center"/>
    </xf>
    <xf numFmtId="0" fontId="45" fillId="8" borderId="7" xfId="0" applyFont="1" applyFill="1" applyBorder="1" applyAlignment="1">
      <alignment horizontal="center"/>
    </xf>
    <xf numFmtId="165" fontId="45" fillId="8" borderId="7" xfId="0" applyNumberFormat="1" applyFont="1" applyFill="1" applyBorder="1" applyAlignment="1">
      <alignment horizontal="center"/>
    </xf>
    <xf numFmtId="167" fontId="11" fillId="0" borderId="7" xfId="0" applyNumberFormat="1" applyFont="1" applyBorder="1" applyAlignment="1">
      <alignment horizontal="center"/>
    </xf>
    <xf numFmtId="0" fontId="11" fillId="2" borderId="7" xfId="0" applyFont="1" applyFill="1" applyBorder="1" applyAlignment="1">
      <alignment horizontal="left" wrapText="1"/>
    </xf>
    <xf numFmtId="1" fontId="3" fillId="4" borderId="7" xfId="0" applyNumberFormat="1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wrapText="1"/>
    </xf>
    <xf numFmtId="0" fontId="13" fillId="4" borderId="7" xfId="0" applyFont="1" applyFill="1" applyBorder="1" applyAlignment="1">
      <alignment horizontal="center"/>
    </xf>
    <xf numFmtId="1" fontId="45" fillId="6" borderId="7" xfId="0" applyNumberFormat="1" applyFont="1" applyFill="1" applyBorder="1" applyAlignment="1">
      <alignment horizontal="left"/>
    </xf>
    <xf numFmtId="0" fontId="46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165" fontId="45" fillId="6" borderId="7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wrapText="1"/>
    </xf>
    <xf numFmtId="0" fontId="13" fillId="2" borderId="0" xfId="0" applyFont="1" applyFill="1" applyBorder="1" applyAlignment="1">
      <alignment horizontal="center"/>
    </xf>
    <xf numFmtId="1" fontId="45" fillId="9" borderId="7" xfId="0" applyNumberFormat="1" applyFont="1" applyFill="1" applyBorder="1" applyAlignment="1">
      <alignment horizontal="left"/>
    </xf>
    <xf numFmtId="0" fontId="46" fillId="9" borderId="7" xfId="0" applyFont="1" applyFill="1" applyBorder="1" applyAlignment="1">
      <alignment horizontal="center"/>
    </xf>
    <xf numFmtId="0" fontId="45" fillId="9" borderId="7" xfId="0" applyFont="1" applyFill="1" applyBorder="1" applyAlignment="1">
      <alignment horizontal="center"/>
    </xf>
    <xf numFmtId="165" fontId="45" fillId="9" borderId="7" xfId="0" applyNumberFormat="1" applyFont="1" applyFill="1" applyBorder="1" applyAlignment="1">
      <alignment horizontal="center"/>
    </xf>
    <xf numFmtId="0" fontId="23" fillId="0" borderId="0" xfId="0" applyFont="1" applyFill="1" applyBorder="1"/>
    <xf numFmtId="1" fontId="3" fillId="0" borderId="7" xfId="0" applyNumberFormat="1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wrapText="1"/>
    </xf>
    <xf numFmtId="0" fontId="11" fillId="0" borderId="7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wrapText="1"/>
    </xf>
    <xf numFmtId="167" fontId="22" fillId="4" borderId="7" xfId="0" applyNumberFormat="1" applyFont="1" applyFill="1" applyBorder="1" applyAlignment="1">
      <alignment horizontal="center"/>
    </xf>
    <xf numFmtId="167" fontId="22" fillId="0" borderId="7" xfId="0" applyNumberFormat="1" applyFont="1" applyBorder="1" applyAlignment="1">
      <alignment horizontal="center"/>
    </xf>
    <xf numFmtId="0" fontId="37" fillId="2" borderId="0" xfId="0" applyFont="1" applyFill="1" applyAlignment="1" applyProtection="1">
      <alignment horizontal="center" wrapText="1"/>
      <protection locked="0"/>
    </xf>
    <xf numFmtId="0" fontId="13" fillId="2" borderId="7" xfId="0" applyFont="1" applyFill="1" applyBorder="1" applyAlignment="1" applyProtection="1">
      <alignment horizontal="center"/>
      <protection locked="0"/>
    </xf>
    <xf numFmtId="165" fontId="13" fillId="2" borderId="7" xfId="0" applyNumberFormat="1" applyFont="1" applyFill="1" applyBorder="1" applyAlignment="1" applyProtection="1">
      <alignment horizontal="center"/>
      <protection locked="0"/>
    </xf>
    <xf numFmtId="0" fontId="13" fillId="8" borderId="7" xfId="0" applyFont="1" applyFill="1" applyBorder="1" applyAlignment="1" applyProtection="1">
      <alignment horizontal="center"/>
      <protection locked="0"/>
    </xf>
    <xf numFmtId="0" fontId="38" fillId="8" borderId="12" xfId="0" applyFont="1" applyFill="1" applyBorder="1" applyAlignment="1" applyProtection="1">
      <alignment horizontal="center"/>
      <protection locked="0"/>
    </xf>
    <xf numFmtId="0" fontId="13" fillId="8" borderId="12" xfId="0" applyFont="1" applyFill="1" applyBorder="1" applyAlignment="1" applyProtection="1">
      <alignment horizontal="center"/>
      <protection locked="0"/>
    </xf>
    <xf numFmtId="0" fontId="13" fillId="8" borderId="18" xfId="0" applyFont="1" applyFill="1" applyBorder="1" applyAlignment="1" applyProtection="1">
      <alignment horizontal="center"/>
      <protection locked="0"/>
    </xf>
    <xf numFmtId="165" fontId="13" fillId="8" borderId="12" xfId="0" applyNumberFormat="1" applyFont="1" applyFill="1" applyBorder="1" applyAlignment="1" applyProtection="1">
      <alignment horizontal="center"/>
      <protection locked="0"/>
    </xf>
    <xf numFmtId="165" fontId="13" fillId="8" borderId="18" xfId="0" applyNumberFormat="1" applyFont="1" applyFill="1" applyBorder="1" applyAlignment="1" applyProtection="1">
      <alignment horizontal="center"/>
      <protection locked="0"/>
    </xf>
    <xf numFmtId="0" fontId="10" fillId="2" borderId="7" xfId="0" applyNumberFormat="1" applyFont="1" applyFill="1" applyBorder="1" applyAlignment="1" applyProtection="1">
      <alignment horizontal="center" vertical="top"/>
      <protection locked="0"/>
    </xf>
    <xf numFmtId="0" fontId="11" fillId="0" borderId="12" xfId="0" applyFont="1" applyFill="1" applyBorder="1" applyAlignment="1" applyProtection="1">
      <alignment horizontal="left" wrapText="1"/>
      <protection locked="0"/>
    </xf>
    <xf numFmtId="0" fontId="11" fillId="0" borderId="12" xfId="0" applyFont="1" applyFill="1" applyBorder="1" applyAlignment="1" applyProtection="1">
      <alignment horizontal="center" wrapText="1"/>
      <protection locked="0"/>
    </xf>
    <xf numFmtId="167" fontId="11" fillId="0" borderId="12" xfId="0" applyNumberFormat="1" applyFont="1" applyBorder="1" applyAlignment="1" applyProtection="1">
      <alignment horizontal="center" wrapText="1"/>
      <protection locked="0"/>
    </xf>
    <xf numFmtId="0" fontId="3" fillId="0" borderId="7" xfId="0" applyFont="1" applyFill="1" applyBorder="1" applyAlignment="1" applyProtection="1">
      <alignment horizontal="center"/>
      <protection locked="0"/>
    </xf>
    <xf numFmtId="0" fontId="10" fillId="2" borderId="0" xfId="0" applyNumberFormat="1" applyFont="1" applyFill="1" applyBorder="1" applyAlignment="1" applyProtection="1">
      <alignment horizontal="center" vertical="top"/>
      <protection locked="0"/>
    </xf>
    <xf numFmtId="1" fontId="3" fillId="0" borderId="0" xfId="0" applyNumberFormat="1" applyFont="1" applyBorder="1" applyAlignment="1" applyProtection="1">
      <alignment horizontal="left"/>
      <protection locked="0"/>
    </xf>
    <xf numFmtId="0" fontId="11" fillId="0" borderId="0" xfId="0" applyFont="1" applyBorder="1" applyAlignment="1" applyProtection="1">
      <alignment horizontal="left" wrapText="1"/>
      <protection locked="0"/>
    </xf>
    <xf numFmtId="0" fontId="11" fillId="0" borderId="0" xfId="0" applyFont="1" applyBorder="1" applyAlignment="1" applyProtection="1">
      <alignment horizontal="center" wrapText="1"/>
      <protection locked="0"/>
    </xf>
    <xf numFmtId="167" fontId="10" fillId="4" borderId="0" xfId="0" applyNumberFormat="1" applyFont="1" applyFill="1" applyBorder="1" applyAlignment="1" applyProtection="1">
      <alignment horizontal="center"/>
      <protection locked="0"/>
    </xf>
    <xf numFmtId="167" fontId="11" fillId="0" borderId="0" xfId="0" applyNumberFormat="1" applyFont="1" applyBorder="1" applyAlignment="1" applyProtection="1">
      <alignment horizontal="center" wrapText="1"/>
      <protection locked="0"/>
    </xf>
    <xf numFmtId="167" fontId="40" fillId="0" borderId="0" xfId="0" applyNumberFormat="1" applyFont="1" applyBorder="1" applyAlignment="1" applyProtection="1">
      <alignment horizontal="center"/>
      <protection locked="0"/>
    </xf>
    <xf numFmtId="0" fontId="13" fillId="6" borderId="7" xfId="0" applyFont="1" applyFill="1" applyBorder="1" applyAlignment="1" applyProtection="1">
      <alignment horizontal="center"/>
      <protection locked="0"/>
    </xf>
    <xf numFmtId="0" fontId="38" fillId="6" borderId="12" xfId="0" applyFont="1" applyFill="1" applyBorder="1" applyAlignment="1" applyProtection="1">
      <alignment horizontal="center"/>
      <protection locked="0"/>
    </xf>
    <xf numFmtId="0" fontId="13" fillId="6" borderId="12" xfId="0" applyFont="1" applyFill="1" applyBorder="1" applyAlignment="1" applyProtection="1">
      <alignment horizontal="center"/>
      <protection locked="0"/>
    </xf>
    <xf numFmtId="0" fontId="13" fillId="6" borderId="18" xfId="0" applyFont="1" applyFill="1" applyBorder="1" applyAlignment="1" applyProtection="1">
      <alignment horizontal="center"/>
      <protection locked="0"/>
    </xf>
    <xf numFmtId="165" fontId="13" fillId="6" borderId="12" xfId="0" applyNumberFormat="1" applyFont="1" applyFill="1" applyBorder="1" applyAlignment="1" applyProtection="1">
      <alignment horizontal="center"/>
      <protection locked="0"/>
    </xf>
    <xf numFmtId="165" fontId="13" fillId="6" borderId="18" xfId="0" applyNumberFormat="1" applyFont="1" applyFill="1" applyBorder="1" applyAlignment="1" applyProtection="1">
      <alignment horizontal="center"/>
      <protection locked="0"/>
    </xf>
    <xf numFmtId="0" fontId="23" fillId="0" borderId="0" xfId="0" applyFont="1" applyFill="1" applyProtection="1">
      <protection locked="0"/>
    </xf>
    <xf numFmtId="1" fontId="3" fillId="0" borderId="7" xfId="0" applyNumberFormat="1" applyFont="1" applyBorder="1" applyAlignment="1" applyProtection="1">
      <alignment horizontal="left"/>
      <protection locked="0"/>
    </xf>
    <xf numFmtId="0" fontId="11" fillId="2" borderId="12" xfId="0" applyFont="1" applyFill="1" applyBorder="1" applyAlignment="1" applyProtection="1">
      <alignment horizontal="left" wrapText="1"/>
      <protection locked="0"/>
    </xf>
    <xf numFmtId="0" fontId="11" fillId="0" borderId="12" xfId="0" applyFont="1" applyBorder="1" applyAlignment="1" applyProtection="1">
      <alignment horizontal="center" wrapText="1"/>
      <protection locked="0"/>
    </xf>
    <xf numFmtId="0" fontId="3" fillId="4" borderId="7" xfId="0" applyFont="1" applyFill="1" applyBorder="1" applyAlignment="1" applyProtection="1">
      <alignment horizontal="center"/>
      <protection locked="0"/>
    </xf>
    <xf numFmtId="0" fontId="11" fillId="2" borderId="0" xfId="0" applyFont="1" applyFill="1" applyBorder="1" applyAlignment="1" applyProtection="1">
      <alignment horizontal="left" wrapText="1"/>
      <protection locked="0"/>
    </xf>
    <xf numFmtId="0" fontId="3" fillId="4" borderId="0" xfId="0" applyFont="1" applyFill="1" applyBorder="1" applyAlignment="1" applyProtection="1">
      <alignment horizontal="center"/>
      <protection locked="0"/>
    </xf>
    <xf numFmtId="167" fontId="11" fillId="0" borderId="0" xfId="0" applyNumberFormat="1" applyFont="1" applyBorder="1" applyAlignment="1" applyProtection="1">
      <alignment horizontal="center"/>
      <protection locked="0"/>
    </xf>
    <xf numFmtId="0" fontId="13" fillId="9" borderId="7" xfId="0" applyFont="1" applyFill="1" applyBorder="1" applyAlignment="1" applyProtection="1">
      <alignment horizontal="center"/>
      <protection locked="0"/>
    </xf>
    <xf numFmtId="0" fontId="38" fillId="9" borderId="12" xfId="0" applyFont="1" applyFill="1" applyBorder="1" applyAlignment="1" applyProtection="1">
      <alignment horizontal="center"/>
      <protection locked="0"/>
    </xf>
    <xf numFmtId="0" fontId="13" fillId="9" borderId="12" xfId="0" applyFont="1" applyFill="1" applyBorder="1" applyAlignment="1" applyProtection="1">
      <alignment horizontal="center"/>
      <protection locked="0"/>
    </xf>
    <xf numFmtId="0" fontId="13" fillId="9" borderId="18" xfId="0" applyFont="1" applyFill="1" applyBorder="1" applyAlignment="1" applyProtection="1">
      <alignment horizontal="center"/>
      <protection locked="0"/>
    </xf>
    <xf numFmtId="165" fontId="13" fillId="9" borderId="12" xfId="0" applyNumberFormat="1" applyFont="1" applyFill="1" applyBorder="1" applyAlignment="1" applyProtection="1">
      <alignment horizontal="center"/>
      <protection locked="0"/>
    </xf>
    <xf numFmtId="165" fontId="13" fillId="9" borderId="18" xfId="0" applyNumberFormat="1" applyFont="1" applyFill="1" applyBorder="1" applyAlignment="1" applyProtection="1">
      <alignment horizontal="center"/>
      <protection locked="0"/>
    </xf>
    <xf numFmtId="0" fontId="10" fillId="4" borderId="0" xfId="0" applyNumberFormat="1" applyFont="1" applyFill="1" applyBorder="1" applyAlignment="1" applyProtection="1">
      <alignment horizontal="center" vertical="top"/>
      <protection locked="0"/>
    </xf>
    <xf numFmtId="1" fontId="3" fillId="4" borderId="0" xfId="0" applyNumberFormat="1" applyFont="1" applyFill="1" applyBorder="1" applyAlignment="1" applyProtection="1">
      <alignment horizontal="left"/>
      <protection locked="0"/>
    </xf>
    <xf numFmtId="167" fontId="11" fillId="4" borderId="0" xfId="0" applyNumberFormat="1" applyFont="1" applyFill="1" applyBorder="1" applyAlignment="1" applyProtection="1">
      <alignment horizontal="center" wrapText="1"/>
      <protection locked="0"/>
    </xf>
    <xf numFmtId="167" fontId="11" fillId="4" borderId="0" xfId="0" applyNumberFormat="1" applyFont="1" applyFill="1" applyBorder="1" applyAlignment="1" applyProtection="1">
      <alignment horizontal="center"/>
      <protection locked="0"/>
    </xf>
    <xf numFmtId="0" fontId="39" fillId="0" borderId="7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left" wrapText="1"/>
    </xf>
    <xf numFmtId="0" fontId="11" fillId="0" borderId="12" xfId="0" applyFont="1" applyFill="1" applyBorder="1" applyAlignment="1" applyProtection="1">
      <alignment horizontal="center" wrapText="1"/>
    </xf>
    <xf numFmtId="0" fontId="39" fillId="0" borderId="18" xfId="0" applyFont="1" applyFill="1" applyBorder="1" applyAlignment="1" applyProtection="1">
      <alignment horizontal="center"/>
    </xf>
    <xf numFmtId="167" fontId="39" fillId="0" borderId="7" xfId="0" applyNumberFormat="1" applyFont="1" applyFill="1" applyBorder="1" applyAlignment="1" applyProtection="1">
      <alignment horizontal="center"/>
    </xf>
    <xf numFmtId="0" fontId="10" fillId="0" borderId="12" xfId="0" applyFont="1" applyFill="1" applyBorder="1" applyAlignment="1" applyProtection="1">
      <alignment horizontal="center" wrapText="1"/>
    </xf>
    <xf numFmtId="2" fontId="39" fillId="0" borderId="7" xfId="0" applyNumberFormat="1" applyFont="1" applyFill="1" applyBorder="1" applyAlignment="1" applyProtection="1">
      <alignment horizontal="center"/>
    </xf>
    <xf numFmtId="0" fontId="41" fillId="0" borderId="7" xfId="0" applyFont="1" applyFill="1" applyBorder="1" applyAlignment="1" applyProtection="1">
      <alignment horizontal="center"/>
    </xf>
    <xf numFmtId="0" fontId="48" fillId="0" borderId="0" xfId="0" applyFont="1" applyProtection="1">
      <protection locked="0"/>
    </xf>
    <xf numFmtId="0" fontId="48" fillId="0" borderId="0" xfId="0" applyFont="1" applyAlignment="1" applyProtection="1">
      <alignment horizontal="justify"/>
      <protection locked="0"/>
    </xf>
    <xf numFmtId="0" fontId="51" fillId="0" borderId="0" xfId="0" applyFont="1" applyAlignment="1" applyProtection="1">
      <alignment horizontal="justify"/>
      <protection locked="0"/>
    </xf>
    <xf numFmtId="4" fontId="11" fillId="0" borderId="18" xfId="0" applyNumberFormat="1" applyFont="1" applyBorder="1" applyAlignment="1" applyProtection="1">
      <alignment horizontal="center"/>
      <protection locked="0"/>
    </xf>
    <xf numFmtId="4" fontId="26" fillId="0" borderId="18" xfId="0" applyNumberFormat="1" applyFont="1" applyBorder="1" applyAlignment="1" applyProtection="1">
      <alignment horizontal="center"/>
      <protection locked="0"/>
    </xf>
    <xf numFmtId="4" fontId="22" fillId="0" borderId="18" xfId="0" applyNumberFormat="1" applyFont="1" applyBorder="1" applyAlignment="1" applyProtection="1">
      <alignment horizontal="center"/>
      <protection locked="0"/>
    </xf>
    <xf numFmtId="167" fontId="40" fillId="0" borderId="12" xfId="0" applyNumberFormat="1" applyFont="1" applyBorder="1" applyAlignment="1" applyProtection="1">
      <alignment horizontal="center" wrapText="1"/>
      <protection locked="0"/>
    </xf>
    <xf numFmtId="4" fontId="40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center" wrapText="1"/>
      <protection locked="0"/>
    </xf>
    <xf numFmtId="0" fontId="10" fillId="2" borderId="0" xfId="0" quotePrefix="1" applyFont="1" applyFill="1" applyBorder="1" applyAlignment="1" applyProtection="1">
      <alignment horizontal="left" vertical="center" wrapText="1"/>
      <protection locked="0"/>
    </xf>
    <xf numFmtId="0" fontId="10" fillId="2" borderId="15" xfId="0" quotePrefix="1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center"/>
      <protection locked="0"/>
    </xf>
    <xf numFmtId="1" fontId="13" fillId="2" borderId="17" xfId="0" applyNumberFormat="1" applyFont="1" applyFill="1" applyBorder="1" applyAlignment="1" applyProtection="1">
      <alignment horizontal="center" vertical="center"/>
      <protection locked="0"/>
    </xf>
    <xf numFmtId="1" fontId="13" fillId="2" borderId="16" xfId="0" applyNumberFormat="1" applyFont="1" applyFill="1" applyBorder="1" applyAlignment="1" applyProtection="1">
      <alignment horizontal="center" vertical="center"/>
      <protection locked="0"/>
    </xf>
    <xf numFmtId="1" fontId="13" fillId="2" borderId="19" xfId="0" applyNumberFormat="1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>
      <alignment horizontal="center"/>
    </xf>
    <xf numFmtId="0" fontId="10" fillId="2" borderId="16" xfId="0" applyFont="1" applyFill="1" applyBorder="1" applyAlignment="1">
      <alignment horizontal="center"/>
    </xf>
    <xf numFmtId="0" fontId="10" fillId="2" borderId="19" xfId="0" applyFont="1" applyFill="1" applyBorder="1" applyAlignment="1">
      <alignment horizontal="center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6" xfId="0" applyFont="1" applyFill="1" applyBorder="1" applyAlignment="1" applyProtection="1">
      <alignment horizontal="center"/>
      <protection locked="0"/>
    </xf>
    <xf numFmtId="0" fontId="10" fillId="2" borderId="19" xfId="0" applyFont="1" applyFill="1" applyBorder="1" applyAlignment="1" applyProtection="1">
      <alignment horizontal="center"/>
      <protection locked="0"/>
    </xf>
    <xf numFmtId="0" fontId="29" fillId="2" borderId="7" xfId="0" applyFont="1" applyFill="1" applyBorder="1" applyAlignment="1" applyProtection="1">
      <alignment horizontal="center" vertical="center" wrapText="1"/>
      <protection locked="0"/>
    </xf>
    <xf numFmtId="0" fontId="10" fillId="2" borderId="9" xfId="0" quotePrefix="1" applyFont="1" applyFill="1" applyBorder="1" applyAlignment="1" applyProtection="1">
      <alignment horizontal="left" vertical="top" wrapText="1"/>
      <protection locked="0"/>
    </xf>
    <xf numFmtId="0" fontId="10" fillId="2" borderId="0" xfId="0" quotePrefix="1" applyFont="1" applyFill="1" applyBorder="1" applyAlignment="1" applyProtection="1">
      <alignment horizontal="left" vertical="top" wrapText="1"/>
      <protection locked="0"/>
    </xf>
    <xf numFmtId="0" fontId="10" fillId="2" borderId="15" xfId="0" quotePrefix="1" applyFont="1" applyFill="1" applyBorder="1" applyAlignment="1" applyProtection="1">
      <alignment horizontal="left" vertical="top" wrapText="1"/>
      <protection locked="0"/>
    </xf>
    <xf numFmtId="0" fontId="49" fillId="0" borderId="0" xfId="0" applyFont="1" applyAlignment="1" applyProtection="1">
      <alignment horizontal="left" vertical="center" wrapText="1"/>
      <protection locked="0"/>
    </xf>
    <xf numFmtId="0" fontId="25" fillId="2" borderId="0" xfId="0" applyFont="1" applyFill="1" applyBorder="1" applyAlignment="1" applyProtection="1">
      <alignment horizontal="right"/>
      <protection locked="0"/>
    </xf>
    <xf numFmtId="0" fontId="47" fillId="0" borderId="0" xfId="0" applyFont="1" applyAlignment="1" applyProtection="1">
      <alignment horizontal="center"/>
      <protection locked="0"/>
    </xf>
    <xf numFmtId="0" fontId="52" fillId="2" borderId="0" xfId="0" applyFont="1" applyFill="1" applyAlignment="1" applyProtection="1">
      <alignment horizontal="center" wrapText="1"/>
      <protection locked="0"/>
    </xf>
    <xf numFmtId="165" fontId="31" fillId="2" borderId="0" xfId="0" applyNumberFormat="1" applyFont="1" applyFill="1" applyAlignment="1" applyProtection="1">
      <alignment horizontal="right"/>
      <protection locked="0"/>
    </xf>
    <xf numFmtId="0" fontId="35" fillId="5" borderId="21" xfId="0" applyFont="1" applyFill="1" applyBorder="1" applyAlignment="1" applyProtection="1">
      <alignment horizontal="center" vertical="center"/>
      <protection locked="0"/>
    </xf>
    <xf numFmtId="0" fontId="13" fillId="5" borderId="21" xfId="0" applyFont="1" applyFill="1" applyBorder="1" applyAlignment="1" applyProtection="1">
      <alignment horizontal="center" vertical="center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0" fillId="2" borderId="0" xfId="0" applyNumberFormat="1" applyFont="1" applyFill="1" applyBorder="1" applyAlignment="1" applyProtection="1">
      <alignment horizontal="center" wrapText="1"/>
      <protection locked="0"/>
    </xf>
    <xf numFmtId="0" fontId="35" fillId="6" borderId="21" xfId="0" applyFont="1" applyFill="1" applyBorder="1" applyAlignment="1" applyProtection="1">
      <alignment horizontal="center" vertical="center"/>
      <protection locked="0"/>
    </xf>
    <xf numFmtId="0" fontId="13" fillId="6" borderId="21" xfId="0" applyFont="1" applyFill="1" applyBorder="1" applyAlignment="1" applyProtection="1">
      <alignment horizontal="center" vertical="center"/>
      <protection locked="0"/>
    </xf>
    <xf numFmtId="0" fontId="35" fillId="7" borderId="21" xfId="0" applyFont="1" applyFill="1" applyBorder="1" applyAlignment="1" applyProtection="1">
      <alignment horizontal="center" vertical="center"/>
      <protection locked="0"/>
    </xf>
    <xf numFmtId="0" fontId="13" fillId="7" borderId="21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Alignment="1" applyProtection="1">
      <alignment horizontal="right"/>
      <protection locked="0"/>
    </xf>
    <xf numFmtId="0" fontId="31" fillId="2" borderId="0" xfId="0" applyFont="1" applyFill="1" applyAlignment="1" applyProtection="1">
      <alignment horizontal="center"/>
      <protection locked="0"/>
    </xf>
    <xf numFmtId="0" fontId="52" fillId="2" borderId="0" xfId="0" applyFont="1" applyFill="1" applyAlignment="1" applyProtection="1">
      <alignment horizontal="left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8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11" fillId="2" borderId="9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5" xfId="0" applyFont="1" applyFill="1" applyBorder="1" applyAlignment="1" applyProtection="1">
      <alignment horizontal="left" vertical="center" wrapText="1"/>
      <protection locked="0"/>
    </xf>
    <xf numFmtId="0" fontId="11" fillId="2" borderId="10" xfId="0" applyFont="1" applyFill="1" applyBorder="1" applyAlignment="1" applyProtection="1">
      <alignment horizontal="left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Border="1" applyAlignment="1" applyProtection="1">
      <alignment horizontal="left" vertical="top" wrapText="1"/>
      <protection locked="0"/>
    </xf>
    <xf numFmtId="0" fontId="11" fillId="2" borderId="15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2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11" fillId="2" borderId="10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14" fontId="10" fillId="2" borderId="17" xfId="0" applyNumberFormat="1" applyFont="1" applyFill="1" applyBorder="1" applyAlignment="1" applyProtection="1">
      <alignment horizontal="center" vertical="center"/>
      <protection locked="0"/>
    </xf>
    <xf numFmtId="14" fontId="10" fillId="2" borderId="16" xfId="0" applyNumberFormat="1" applyFont="1" applyFill="1" applyBorder="1" applyAlignment="1" applyProtection="1">
      <alignment horizontal="center" vertical="center"/>
      <protection locked="0"/>
    </xf>
    <xf numFmtId="14" fontId="10" fillId="2" borderId="19" xfId="0" applyNumberFormat="1" applyFont="1" applyFill="1" applyBorder="1" applyAlignment="1" applyProtection="1">
      <alignment horizontal="center" vertical="center"/>
      <protection locked="0"/>
    </xf>
    <xf numFmtId="14" fontId="10" fillId="2" borderId="17" xfId="0" applyNumberFormat="1" applyFont="1" applyFill="1" applyBorder="1" applyAlignment="1" applyProtection="1">
      <alignment horizontal="center"/>
      <protection locked="0"/>
    </xf>
    <xf numFmtId="14" fontId="10" fillId="2" borderId="16" xfId="0" applyNumberFormat="1" applyFont="1" applyFill="1" applyBorder="1" applyAlignment="1" applyProtection="1">
      <alignment horizontal="center"/>
      <protection locked="0"/>
    </xf>
    <xf numFmtId="14" fontId="10" fillId="2" borderId="19" xfId="0" applyNumberFormat="1" applyFont="1" applyFill="1" applyBorder="1" applyAlignment="1" applyProtection="1">
      <alignment horizontal="center"/>
      <protection locked="0"/>
    </xf>
    <xf numFmtId="164" fontId="10" fillId="2" borderId="0" xfId="0" applyNumberFormat="1" applyFont="1" applyFill="1" applyAlignment="1" applyProtection="1">
      <alignment horizontal="left" vertical="center"/>
      <protection locked="0"/>
    </xf>
    <xf numFmtId="0" fontId="15" fillId="2" borderId="17" xfId="0" applyFont="1" applyFill="1" applyBorder="1" applyAlignment="1" applyProtection="1">
      <alignment horizontal="center" vertical="center"/>
      <protection locked="0"/>
    </xf>
    <xf numFmtId="0" fontId="15" fillId="2" borderId="16" xfId="0" applyFont="1" applyFill="1" applyBorder="1" applyAlignment="1" applyProtection="1">
      <alignment horizontal="center" vertical="center"/>
      <protection locked="0"/>
    </xf>
    <xf numFmtId="0" fontId="15" fillId="2" borderId="19" xfId="0" applyFont="1" applyFill="1" applyBorder="1" applyAlignment="1" applyProtection="1">
      <alignment horizontal="center" vertical="center"/>
      <protection locked="0"/>
    </xf>
    <xf numFmtId="0" fontId="15" fillId="2" borderId="17" xfId="0" applyFont="1" applyFill="1" applyBorder="1" applyAlignment="1" applyProtection="1">
      <alignment horizontal="center"/>
      <protection locked="0"/>
    </xf>
    <xf numFmtId="0" fontId="15" fillId="2" borderId="16" xfId="0" applyFont="1" applyFill="1" applyBorder="1" applyAlignment="1" applyProtection="1">
      <alignment horizontal="center"/>
      <protection locked="0"/>
    </xf>
    <xf numFmtId="0" fontId="15" fillId="2" borderId="19" xfId="0" applyFont="1" applyFill="1" applyBorder="1" applyAlignment="1" applyProtection="1">
      <alignment horizontal="center"/>
      <protection locked="0"/>
    </xf>
    <xf numFmtId="0" fontId="10" fillId="2" borderId="13" xfId="0" applyFont="1" applyFill="1" applyBorder="1" applyAlignment="1" applyProtection="1">
      <alignment horizontal="center"/>
      <protection locked="0"/>
    </xf>
    <xf numFmtId="0" fontId="10" fillId="2" borderId="8" xfId="0" applyFont="1" applyFill="1" applyBorder="1" applyAlignment="1" applyProtection="1">
      <alignment horizontal="center"/>
      <protection locked="0"/>
    </xf>
    <xf numFmtId="0" fontId="10" fillId="2" borderId="14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 applyProtection="1">
      <alignment horizontal="center"/>
      <protection locked="0"/>
    </xf>
    <xf numFmtId="0" fontId="10" fillId="2" borderId="9" xfId="0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center"/>
      <protection locked="0"/>
    </xf>
    <xf numFmtId="0" fontId="10" fillId="2" borderId="15" xfId="0" applyFont="1" applyFill="1" applyBorder="1" applyAlignment="1" applyProtection="1">
      <alignment horizontal="center"/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2" borderId="11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21" fillId="2" borderId="19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left" vertical="top" wrapText="1"/>
      <protection locked="0"/>
    </xf>
    <xf numFmtId="0" fontId="10" fillId="2" borderId="8" xfId="0" applyFont="1" applyFill="1" applyBorder="1" applyAlignment="1" applyProtection="1">
      <alignment horizontal="left" vertical="top" wrapText="1"/>
      <protection locked="0"/>
    </xf>
    <xf numFmtId="0" fontId="10" fillId="2" borderId="14" xfId="0" applyFont="1" applyFill="1" applyBorder="1" applyAlignment="1" applyProtection="1">
      <alignment horizontal="left" vertical="top" wrapText="1"/>
      <protection locked="0"/>
    </xf>
    <xf numFmtId="0" fontId="10" fillId="2" borderId="9" xfId="0" applyFont="1" applyFill="1" applyBorder="1" applyAlignment="1" applyProtection="1">
      <alignment horizontal="left" vertical="top" wrapText="1"/>
      <protection locked="0"/>
    </xf>
    <xf numFmtId="0" fontId="10" fillId="2" borderId="0" xfId="0" applyFont="1" applyFill="1" applyBorder="1" applyAlignment="1" applyProtection="1">
      <alignment horizontal="left" vertical="top" wrapText="1"/>
      <protection locked="0"/>
    </xf>
    <xf numFmtId="0" fontId="10" fillId="2" borderId="15" xfId="0" applyFont="1" applyFill="1" applyBorder="1" applyAlignment="1" applyProtection="1">
      <alignment horizontal="left" vertical="top" wrapText="1"/>
      <protection locked="0"/>
    </xf>
    <xf numFmtId="0" fontId="10" fillId="2" borderId="10" xfId="0" applyFont="1" applyFill="1" applyBorder="1" applyAlignment="1" applyProtection="1">
      <alignment horizontal="left" vertical="top" wrapText="1"/>
      <protection locked="0"/>
    </xf>
    <xf numFmtId="0" fontId="10" fillId="2" borderId="11" xfId="0" applyFont="1" applyFill="1" applyBorder="1" applyAlignment="1" applyProtection="1">
      <alignment horizontal="left" vertical="top" wrapText="1"/>
      <protection locked="0"/>
    </xf>
    <xf numFmtId="0" fontId="10" fillId="2" borderId="12" xfId="0" applyFont="1" applyFill="1" applyBorder="1" applyAlignment="1" applyProtection="1">
      <alignment horizontal="left" vertical="top" wrapText="1"/>
      <protection locked="0"/>
    </xf>
  </cellXfs>
  <cellStyles count="4">
    <cellStyle name="Normal" xfId="0" builtinId="0"/>
    <cellStyle name="Normal 2" xfId="1"/>
    <cellStyle name="Percent" xfId="2" builtinId="5"/>
    <cellStyle name="Нормален_positions_model" xfId="3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104775</xdr:rowOff>
    </xdr:from>
    <xdr:to>
      <xdr:col>2</xdr:col>
      <xdr:colOff>285750</xdr:colOff>
      <xdr:row>2</xdr:row>
      <xdr:rowOff>47625</xdr:rowOff>
    </xdr:to>
    <xdr:pic>
      <xdr:nvPicPr>
        <xdr:cNvPr id="228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04775"/>
          <a:ext cx="12858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9</xdr:row>
      <xdr:rowOff>152400</xdr:rowOff>
    </xdr:from>
    <xdr:ext cx="184731" cy="264560"/>
    <xdr:sp macro="" textlink="">
      <xdr:nvSpPr>
        <xdr:cNvPr id="2" name="TextBox 1"/>
        <xdr:cNvSpPr txBox="1"/>
      </xdr:nvSpPr>
      <xdr:spPr>
        <a:xfrm>
          <a:off x="15135225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114300</xdr:rowOff>
    </xdr:from>
    <xdr:to>
      <xdr:col>3</xdr:col>
      <xdr:colOff>457200</xdr:colOff>
      <xdr:row>2</xdr:row>
      <xdr:rowOff>19050</xdr:rowOff>
    </xdr:to>
    <xdr:pic>
      <xdr:nvPicPr>
        <xdr:cNvPr id="430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" y="114300"/>
          <a:ext cx="12954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190500</xdr:rowOff>
    </xdr:from>
    <xdr:to>
      <xdr:col>2</xdr:col>
      <xdr:colOff>295275</xdr:colOff>
      <xdr:row>2</xdr:row>
      <xdr:rowOff>123825</xdr:rowOff>
    </xdr:to>
    <xdr:pic>
      <xdr:nvPicPr>
        <xdr:cNvPr id="327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" y="190500"/>
          <a:ext cx="13049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4683125</xdr:colOff>
      <xdr:row>16</xdr:row>
      <xdr:rowOff>0</xdr:rowOff>
    </xdr:from>
    <xdr:ext cx="184731" cy="264560"/>
    <xdr:sp macro="" textlink="">
      <xdr:nvSpPr>
        <xdr:cNvPr id="2" name="TextBox 1"/>
        <xdr:cNvSpPr txBox="1"/>
      </xdr:nvSpPr>
      <xdr:spPr>
        <a:xfrm>
          <a:off x="14636750" y="1960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bg-BG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4"/>
  <sheetViews>
    <sheetView view="pageBreakPreview" zoomScale="75" zoomScaleNormal="70" zoomScaleSheetLayoutView="75" workbookViewId="0">
      <selection activeCell="D8" sqref="D8:V8"/>
    </sheetView>
  </sheetViews>
  <sheetFormatPr defaultRowHeight="15.75" x14ac:dyDescent="0.25"/>
  <cols>
    <col min="1" max="1" width="5.140625" style="33" customWidth="1"/>
    <col min="2" max="2" width="17.85546875" style="20" customWidth="1"/>
    <col min="3" max="3" width="5.7109375" style="20" customWidth="1"/>
    <col min="4" max="15" width="3.28515625" style="20" customWidth="1"/>
    <col min="16" max="16" width="15.85546875" style="20" customWidth="1"/>
    <col min="17" max="17" width="7.5703125" style="20" customWidth="1"/>
    <col min="18" max="18" width="2.28515625" style="20" customWidth="1"/>
    <col min="19" max="19" width="6.140625" style="20" customWidth="1"/>
    <col min="20" max="20" width="3.42578125" style="20" customWidth="1"/>
    <col min="21" max="21" width="5.140625" style="20" customWidth="1"/>
    <col min="22" max="22" width="10.7109375" style="20" customWidth="1"/>
    <col min="23" max="32" width="9.140625" style="51"/>
    <col min="33" max="16384" width="9.140625" style="33"/>
  </cols>
  <sheetData>
    <row r="1" spans="2:32" x14ac:dyDescent="0.25">
      <c r="Q1" s="22" t="s">
        <v>813</v>
      </c>
      <c r="U1" s="39"/>
      <c r="V1" s="39"/>
    </row>
    <row r="2" spans="2:32" x14ac:dyDescent="0.25">
      <c r="Q2" s="337"/>
      <c r="R2" s="338"/>
      <c r="S2" s="338"/>
      <c r="T2" s="338"/>
      <c r="U2" s="339"/>
      <c r="V2" s="24"/>
    </row>
    <row r="3" spans="2:32" x14ac:dyDescent="0.25">
      <c r="Q3" s="24"/>
      <c r="U3" s="39"/>
      <c r="V3" s="24"/>
    </row>
    <row r="4" spans="2:32" ht="18.75" x14ac:dyDescent="0.3">
      <c r="B4" s="330" t="s">
        <v>427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330"/>
      <c r="Q4" s="330"/>
      <c r="R4" s="330"/>
      <c r="S4" s="330"/>
      <c r="T4" s="330"/>
      <c r="U4" s="330"/>
      <c r="V4" s="330"/>
    </row>
    <row r="5" spans="2:32" ht="18.75" x14ac:dyDescent="0.3">
      <c r="B5" s="330" t="s">
        <v>430</v>
      </c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330"/>
      <c r="Q5" s="330"/>
      <c r="R5" s="330"/>
      <c r="S5" s="330"/>
      <c r="T5" s="330"/>
      <c r="U5" s="330"/>
      <c r="V5" s="330"/>
    </row>
    <row r="6" spans="2:32" ht="13.5" customHeight="1" x14ac:dyDescent="0.25">
      <c r="B6" s="33"/>
      <c r="O6" s="25"/>
      <c r="P6" s="25"/>
      <c r="R6" s="25"/>
      <c r="S6" s="25"/>
      <c r="T6" s="25"/>
      <c r="U6" s="25"/>
      <c r="V6" s="25"/>
    </row>
    <row r="7" spans="2:32" s="114" customFormat="1" ht="13.5" customHeight="1" x14ac:dyDescent="0.25"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6" t="s">
        <v>440</v>
      </c>
      <c r="Q7" s="113"/>
      <c r="R7" s="115"/>
      <c r="S7" s="115"/>
      <c r="T7" s="115"/>
      <c r="U7" s="115"/>
      <c r="V7" s="115"/>
    </row>
    <row r="8" spans="2:32" ht="13.5" customHeight="1" x14ac:dyDescent="0.25">
      <c r="B8" s="60" t="s">
        <v>460</v>
      </c>
      <c r="C8" s="25"/>
      <c r="D8" s="340" t="s">
        <v>1209</v>
      </c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</row>
    <row r="9" spans="2:32" ht="13.5" customHeight="1" x14ac:dyDescent="0.25">
      <c r="B9" s="106"/>
      <c r="C9" s="89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</row>
    <row r="10" spans="2:32" s="5" customFormat="1" ht="11.25" customHeight="1" x14ac:dyDescent="0.25"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55"/>
      <c r="R10" s="55"/>
      <c r="S10" s="55"/>
      <c r="T10" s="55"/>
      <c r="U10" s="30"/>
    </row>
    <row r="11" spans="2:32" s="53" customFormat="1" ht="15.75" customHeight="1" x14ac:dyDescent="0.3">
      <c r="B11" s="61" t="s">
        <v>215</v>
      </c>
      <c r="C11" s="61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9"/>
      <c r="Q11" s="110"/>
      <c r="R11" s="106"/>
      <c r="S11" s="106"/>
      <c r="T11" s="106"/>
      <c r="U11" s="106"/>
      <c r="V11" s="106"/>
      <c r="X11" s="52"/>
      <c r="Y11" s="52"/>
      <c r="Z11" s="52"/>
      <c r="AA11" s="52"/>
      <c r="AB11" s="52"/>
      <c r="AC11" s="52"/>
      <c r="AD11" s="52"/>
      <c r="AE11" s="52"/>
      <c r="AF11" s="52"/>
    </row>
    <row r="12" spans="2:32" s="53" customFormat="1" ht="18" customHeight="1" x14ac:dyDescent="0.25">
      <c r="B12" s="329" t="s">
        <v>429</v>
      </c>
      <c r="C12" s="329"/>
      <c r="D12" s="329"/>
      <c r="E12" s="329"/>
      <c r="F12" s="329"/>
      <c r="G12" s="329"/>
      <c r="H12" s="329"/>
      <c r="I12" s="329"/>
      <c r="J12" s="329"/>
      <c r="K12" s="329"/>
      <c r="L12" s="329"/>
      <c r="M12" s="329"/>
      <c r="N12" s="329"/>
      <c r="O12" s="329"/>
      <c r="P12" s="329"/>
      <c r="Q12" s="329"/>
      <c r="R12" s="329"/>
      <c r="S12" s="329"/>
      <c r="T12" s="329"/>
      <c r="U12" s="329"/>
      <c r="V12" s="329"/>
      <c r="X12" s="52"/>
      <c r="Y12" s="52"/>
      <c r="Z12" s="52"/>
      <c r="AA12" s="52"/>
      <c r="AB12" s="52"/>
      <c r="AC12" s="52"/>
      <c r="AD12" s="52"/>
      <c r="AE12" s="52"/>
      <c r="AF12" s="52"/>
    </row>
    <row r="13" spans="2:32" s="53" customFormat="1" ht="12.75" customHeight="1" x14ac:dyDescent="0.25"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2"/>
      <c r="P13" s="32"/>
      <c r="Q13" s="32"/>
      <c r="R13" s="31"/>
      <c r="S13" s="31"/>
      <c r="T13" s="31"/>
      <c r="U13" s="31"/>
      <c r="V13" s="31"/>
      <c r="X13" s="52"/>
      <c r="Y13" s="52"/>
      <c r="Z13" s="52"/>
      <c r="AA13" s="52"/>
      <c r="AB13" s="52"/>
      <c r="AC13" s="52"/>
      <c r="AD13" s="52"/>
      <c r="AE13" s="52"/>
      <c r="AF13" s="52"/>
    </row>
    <row r="14" spans="2:32" s="53" customFormat="1" x14ac:dyDescent="0.25">
      <c r="B14" s="27" t="s">
        <v>1302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32"/>
      <c r="P14" s="32"/>
      <c r="Q14" s="331"/>
      <c r="R14" s="332"/>
      <c r="S14" s="332"/>
      <c r="T14" s="333"/>
      <c r="U14" s="30" t="s">
        <v>435</v>
      </c>
      <c r="V14" s="27"/>
      <c r="X14" s="52"/>
      <c r="Y14" s="52"/>
      <c r="Z14" s="52"/>
      <c r="AA14" s="52"/>
      <c r="AB14" s="52"/>
      <c r="AC14" s="52"/>
      <c r="AD14" s="52"/>
      <c r="AE14" s="52"/>
      <c r="AF14" s="52"/>
    </row>
    <row r="15" spans="2:32" x14ac:dyDescent="0.25">
      <c r="B15" s="27" t="s">
        <v>1303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334"/>
      <c r="R15" s="335"/>
      <c r="S15" s="335"/>
      <c r="T15" s="336"/>
      <c r="U15" s="30" t="s">
        <v>435</v>
      </c>
      <c r="V15" s="28"/>
    </row>
    <row r="16" spans="2:32" ht="8.2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7"/>
      <c r="R16" s="28"/>
      <c r="S16" s="28"/>
      <c r="T16" s="28"/>
      <c r="U16" s="28"/>
      <c r="V16" s="28"/>
    </row>
    <row r="17" spans="2:23" ht="8.2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7"/>
      <c r="R17" s="28"/>
      <c r="S17" s="28"/>
      <c r="T17" s="28"/>
      <c r="U17" s="28"/>
      <c r="V17" s="28"/>
    </row>
    <row r="18" spans="2:23" x14ac:dyDescent="0.25">
      <c r="B18" s="28" t="s">
        <v>1299</v>
      </c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7"/>
      <c r="R18" s="28"/>
      <c r="S18" s="34"/>
      <c r="T18" s="28" t="s">
        <v>1298</v>
      </c>
      <c r="U18" s="34"/>
      <c r="V18" s="28" t="s">
        <v>1301</v>
      </c>
    </row>
    <row r="19" spans="2:23" x14ac:dyDescent="0.25"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33"/>
      <c r="R19" s="33"/>
      <c r="S19" s="33"/>
      <c r="T19" s="33"/>
      <c r="V19" s="28"/>
    </row>
    <row r="20" spans="2:23" ht="18.75" x14ac:dyDescent="0.25">
      <c r="B20" s="56" t="s">
        <v>216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49"/>
      <c r="W20" s="26"/>
    </row>
    <row r="21" spans="2:23" x14ac:dyDescent="0.25">
      <c r="B21" s="341" t="str">
        <f>VLOOKUP(D8,'Документи Апликация'!A3:B811,2,0)</f>
        <v>Приложение 1: Копие от сключен договор за присъединяване и свързани анекси;
Приложение 2: Количесвено-стойностна сметка
Приложение 3: Попълнен и подписан протокол за отпадащи годни материали и скрап ( ако има нужда от такъв); 
Регион __________;   Тип клиент - потребител / производител _____________;
Дирекция __________; Ниво напрежение __________; група kW __________;  
Получени приходи, лв.______________; Очаквани допълнителни приходи, лв. ____________
Очаквани разходи, лв. ___________</v>
      </c>
      <c r="C21" s="342"/>
      <c r="D21" s="342"/>
      <c r="E21" s="342"/>
      <c r="F21" s="342"/>
      <c r="G21" s="342"/>
      <c r="H21" s="342"/>
      <c r="I21" s="342"/>
      <c r="J21" s="342"/>
      <c r="K21" s="342"/>
      <c r="L21" s="342"/>
      <c r="M21" s="342"/>
      <c r="N21" s="342"/>
      <c r="O21" s="342"/>
      <c r="P21" s="342"/>
      <c r="Q21" s="342"/>
      <c r="R21" s="342"/>
      <c r="S21" s="342"/>
      <c r="T21" s="342"/>
      <c r="U21" s="342"/>
      <c r="V21" s="343"/>
    </row>
    <row r="22" spans="2:23" x14ac:dyDescent="0.25">
      <c r="B22" s="341"/>
      <c r="C22" s="342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3"/>
    </row>
    <row r="23" spans="2:23" x14ac:dyDescent="0.25">
      <c r="B23" s="341"/>
      <c r="C23" s="342"/>
      <c r="D23" s="342"/>
      <c r="E23" s="342"/>
      <c r="F23" s="342"/>
      <c r="G23" s="342"/>
      <c r="H23" s="342"/>
      <c r="I23" s="342"/>
      <c r="J23" s="342"/>
      <c r="K23" s="342"/>
      <c r="L23" s="342"/>
      <c r="M23" s="342"/>
      <c r="N23" s="342"/>
      <c r="O23" s="342"/>
      <c r="P23" s="342"/>
      <c r="Q23" s="342"/>
      <c r="R23" s="342"/>
      <c r="S23" s="342"/>
      <c r="T23" s="342"/>
      <c r="U23" s="342"/>
      <c r="V23" s="343"/>
    </row>
    <row r="24" spans="2:23" x14ac:dyDescent="0.25">
      <c r="B24" s="341"/>
      <c r="C24" s="342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3"/>
    </row>
    <row r="25" spans="2:23" x14ac:dyDescent="0.25">
      <c r="B25" s="341"/>
      <c r="C25" s="342"/>
      <c r="D25" s="342"/>
      <c r="E25" s="342"/>
      <c r="F25" s="342"/>
      <c r="G25" s="342"/>
      <c r="H25" s="342"/>
      <c r="I25" s="342"/>
      <c r="J25" s="342"/>
      <c r="K25" s="342"/>
      <c r="L25" s="342"/>
      <c r="M25" s="342"/>
      <c r="N25" s="342"/>
      <c r="O25" s="342"/>
      <c r="P25" s="342"/>
      <c r="Q25" s="342"/>
      <c r="R25" s="342"/>
      <c r="S25" s="342"/>
      <c r="T25" s="342"/>
      <c r="U25" s="342"/>
      <c r="V25" s="343"/>
    </row>
    <row r="26" spans="2:23" x14ac:dyDescent="0.25">
      <c r="B26" s="341"/>
      <c r="C26" s="342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2"/>
      <c r="Q26" s="342"/>
      <c r="R26" s="342"/>
      <c r="S26" s="342"/>
      <c r="T26" s="342"/>
      <c r="U26" s="342"/>
      <c r="V26" s="343"/>
    </row>
    <row r="27" spans="2:23" x14ac:dyDescent="0.25">
      <c r="B27" s="341"/>
      <c r="C27" s="342"/>
      <c r="D27" s="342"/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2"/>
      <c r="Q27" s="342"/>
      <c r="R27" s="342"/>
      <c r="S27" s="342"/>
      <c r="T27" s="342"/>
      <c r="U27" s="342"/>
      <c r="V27" s="343"/>
    </row>
    <row r="28" spans="2:23" x14ac:dyDescent="0.25">
      <c r="B28" s="341"/>
      <c r="C28" s="342"/>
      <c r="D28" s="342"/>
      <c r="E28" s="342"/>
      <c r="F28" s="342"/>
      <c r="G28" s="342"/>
      <c r="H28" s="342"/>
      <c r="I28" s="342"/>
      <c r="J28" s="342"/>
      <c r="K28" s="342"/>
      <c r="L28" s="342"/>
      <c r="M28" s="342"/>
      <c r="N28" s="342"/>
      <c r="O28" s="342"/>
      <c r="P28" s="342"/>
      <c r="Q28" s="342"/>
      <c r="R28" s="342"/>
      <c r="S28" s="342"/>
      <c r="T28" s="342"/>
      <c r="U28" s="342"/>
      <c r="V28" s="343"/>
    </row>
    <row r="29" spans="2:23" x14ac:dyDescent="0.25">
      <c r="B29" s="326" t="s">
        <v>211</v>
      </c>
      <c r="C29" s="327"/>
      <c r="D29" s="327"/>
      <c r="E29" s="327"/>
      <c r="F29" s="327"/>
      <c r="G29" s="327"/>
      <c r="H29" s="327"/>
      <c r="I29" s="327"/>
      <c r="J29" s="327"/>
      <c r="K29" s="327"/>
      <c r="L29" s="327"/>
      <c r="M29" s="327"/>
      <c r="N29" s="327"/>
      <c r="O29" s="327"/>
      <c r="P29" s="327"/>
      <c r="Q29" s="327"/>
      <c r="R29" s="327"/>
      <c r="S29" s="327"/>
      <c r="T29" s="327"/>
      <c r="U29" s="327"/>
      <c r="V29" s="328"/>
    </row>
    <row r="30" spans="2:23" x14ac:dyDescent="0.25">
      <c r="B30" s="326"/>
      <c r="C30" s="327"/>
      <c r="D30" s="327"/>
      <c r="E30" s="327"/>
      <c r="F30" s="327"/>
      <c r="G30" s="327"/>
      <c r="H30" s="327"/>
      <c r="I30" s="327"/>
      <c r="J30" s="327"/>
      <c r="K30" s="327"/>
      <c r="L30" s="327"/>
      <c r="M30" s="327"/>
      <c r="N30" s="327"/>
      <c r="O30" s="327"/>
      <c r="P30" s="327"/>
      <c r="Q30" s="327"/>
      <c r="R30" s="327"/>
      <c r="S30" s="327"/>
      <c r="T30" s="327"/>
      <c r="U30" s="327"/>
      <c r="V30" s="328"/>
    </row>
    <row r="31" spans="2:23" x14ac:dyDescent="0.25">
      <c r="B31" s="10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5"/>
    </row>
    <row r="32" spans="2:23" x14ac:dyDescent="0.25">
      <c r="B32" s="103"/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5"/>
    </row>
    <row r="33" spans="2:22" x14ac:dyDescent="0.25">
      <c r="B33" s="103"/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104"/>
      <c r="T33" s="104"/>
      <c r="U33" s="104"/>
      <c r="V33" s="105"/>
    </row>
    <row r="34" spans="2:22" ht="18.75" x14ac:dyDescent="0.25">
      <c r="B34" s="58" t="s">
        <v>442</v>
      </c>
      <c r="C34" s="37"/>
      <c r="D34" s="39"/>
      <c r="E34" s="39"/>
      <c r="F34" s="24" t="s">
        <v>454</v>
      </c>
      <c r="G34" s="39"/>
      <c r="H34" s="39"/>
      <c r="I34" s="39"/>
      <c r="J34" s="39"/>
      <c r="K34" s="39"/>
      <c r="L34" s="39"/>
      <c r="M34" s="39"/>
      <c r="N34" s="39"/>
      <c r="P34" s="37" t="s">
        <v>453</v>
      </c>
      <c r="Q34" s="39"/>
      <c r="R34" s="37"/>
      <c r="S34" s="37"/>
      <c r="T34" s="39"/>
      <c r="U34" s="37"/>
      <c r="V34" s="50"/>
    </row>
    <row r="35" spans="2:22" x14ac:dyDescent="0.25">
      <c r="B35" s="36"/>
      <c r="C35" s="37"/>
      <c r="D35" s="37"/>
      <c r="E35" s="37"/>
      <c r="F35" s="39"/>
      <c r="G35" s="37"/>
      <c r="H35" s="37"/>
      <c r="I35" s="37"/>
      <c r="J35" s="37"/>
      <c r="K35" s="37"/>
      <c r="L35" s="37"/>
      <c r="M35" s="37"/>
      <c r="N35" s="37"/>
      <c r="P35" s="37" t="s">
        <v>455</v>
      </c>
      <c r="R35" s="37"/>
      <c r="T35" s="39"/>
      <c r="U35" s="37" t="s">
        <v>432</v>
      </c>
      <c r="V35" s="50"/>
    </row>
    <row r="36" spans="2:22" x14ac:dyDescent="0.25"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P36" s="37"/>
      <c r="Q36" s="37"/>
      <c r="R36" s="37"/>
      <c r="T36" s="39"/>
      <c r="U36" s="37"/>
      <c r="V36" s="50"/>
    </row>
    <row r="37" spans="2:22" ht="18.75" x14ac:dyDescent="0.25">
      <c r="B37" s="57" t="s">
        <v>364</v>
      </c>
      <c r="C37" s="37"/>
      <c r="D37" s="37"/>
      <c r="E37" s="37"/>
      <c r="F37" s="24" t="s">
        <v>454</v>
      </c>
      <c r="G37" s="37"/>
      <c r="H37" s="37"/>
      <c r="I37" s="37"/>
      <c r="J37" s="37"/>
      <c r="K37" s="37"/>
      <c r="L37" s="37"/>
      <c r="M37" s="37"/>
      <c r="N37" s="37"/>
      <c r="P37" s="37" t="s">
        <v>453</v>
      </c>
      <c r="Q37" s="37"/>
      <c r="R37" s="37"/>
      <c r="T37" s="39"/>
      <c r="U37" s="37"/>
      <c r="V37" s="50"/>
    </row>
    <row r="38" spans="2:22" x14ac:dyDescent="0.25">
      <c r="B38" s="38" t="s">
        <v>363</v>
      </c>
      <c r="C38" s="40"/>
      <c r="D38" s="40"/>
      <c r="E38" s="40"/>
      <c r="F38" s="39"/>
      <c r="G38" s="40"/>
      <c r="H38" s="40"/>
      <c r="I38" s="40"/>
      <c r="J38" s="40"/>
      <c r="K38" s="40"/>
      <c r="L38" s="40"/>
      <c r="M38" s="40"/>
      <c r="N38" s="40"/>
      <c r="P38" s="37" t="s">
        <v>455</v>
      </c>
      <c r="R38" s="37"/>
      <c r="T38" s="39"/>
      <c r="U38" s="37" t="s">
        <v>432</v>
      </c>
      <c r="V38" s="50"/>
    </row>
    <row r="39" spans="2:22" x14ac:dyDescent="0.25">
      <c r="B39" s="38"/>
      <c r="C39" s="40"/>
      <c r="D39" s="40"/>
      <c r="E39" s="40"/>
      <c r="F39" s="39"/>
      <c r="G39" s="40"/>
      <c r="H39" s="40"/>
      <c r="I39" s="40"/>
      <c r="J39" s="40"/>
      <c r="K39" s="40"/>
      <c r="L39" s="40"/>
      <c r="M39" s="40"/>
      <c r="N39" s="40"/>
      <c r="P39" s="37"/>
      <c r="Q39" s="37"/>
      <c r="R39" s="37"/>
      <c r="T39" s="39"/>
      <c r="U39" s="37"/>
      <c r="V39" s="50"/>
    </row>
    <row r="40" spans="2:22" ht="18.75" x14ac:dyDescent="0.25">
      <c r="B40" s="58" t="s">
        <v>1305</v>
      </c>
      <c r="C40" s="40"/>
      <c r="D40" s="40"/>
      <c r="E40" s="40"/>
      <c r="F40" s="24" t="s">
        <v>454</v>
      </c>
      <c r="G40" s="40"/>
      <c r="H40" s="40"/>
      <c r="I40" s="40"/>
      <c r="J40" s="40"/>
      <c r="K40" s="40"/>
      <c r="L40" s="40"/>
      <c r="M40" s="40"/>
      <c r="N40" s="40"/>
      <c r="P40" s="37" t="s">
        <v>453</v>
      </c>
      <c r="Q40" s="37"/>
      <c r="R40" s="37"/>
      <c r="T40" s="39"/>
      <c r="U40" s="37"/>
      <c r="V40" s="50"/>
    </row>
    <row r="41" spans="2:22" ht="16.5" customHeight="1" x14ac:dyDescent="0.25">
      <c r="B41" s="38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39"/>
      <c r="P41" s="37" t="s">
        <v>455</v>
      </c>
      <c r="R41" s="37"/>
      <c r="T41" s="39"/>
      <c r="U41" s="37" t="s">
        <v>432</v>
      </c>
      <c r="V41" s="50"/>
    </row>
    <row r="42" spans="2:22" ht="11.25" customHeight="1" x14ac:dyDescent="0.25">
      <c r="B42" s="47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7"/>
      <c r="R42" s="39"/>
      <c r="S42" s="39"/>
      <c r="T42" s="39"/>
      <c r="U42" s="39"/>
      <c r="V42" s="48"/>
    </row>
    <row r="43" spans="2:22" ht="13.5" customHeight="1" x14ac:dyDescent="0.25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3"/>
    </row>
    <row r="44" spans="2:22" ht="16.5" customHeight="1" x14ac:dyDescent="0.3">
      <c r="B44" s="59" t="s">
        <v>431</v>
      </c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48"/>
    </row>
    <row r="45" spans="2:22" ht="16.5" customHeight="1" x14ac:dyDescent="0.25">
      <c r="B45" s="47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48"/>
    </row>
    <row r="46" spans="2:22" ht="16.5" customHeight="1" x14ac:dyDescent="0.3">
      <c r="B46" s="59" t="s">
        <v>365</v>
      </c>
      <c r="C46" s="39"/>
      <c r="D46" s="39"/>
      <c r="E46" s="24" t="s">
        <v>454</v>
      </c>
      <c r="F46" s="39"/>
      <c r="G46" s="39"/>
      <c r="H46" s="39"/>
      <c r="I46" s="39"/>
      <c r="J46" s="39"/>
      <c r="K46" s="39"/>
      <c r="L46" s="39"/>
      <c r="M46" s="39"/>
      <c r="N46" s="39"/>
      <c r="P46" s="37" t="s">
        <v>453</v>
      </c>
      <c r="Q46" s="39"/>
      <c r="R46" s="37"/>
      <c r="S46" s="39"/>
      <c r="T46" s="39"/>
      <c r="U46" s="39"/>
      <c r="V46" s="48"/>
    </row>
    <row r="47" spans="2:22" ht="16.5" customHeight="1" x14ac:dyDescent="0.25">
      <c r="B47" s="57" t="s">
        <v>458</v>
      </c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P47" s="37" t="s">
        <v>455</v>
      </c>
      <c r="R47" s="37"/>
      <c r="T47" s="39"/>
      <c r="U47" s="37" t="s">
        <v>432</v>
      </c>
      <c r="V47" s="48"/>
    </row>
    <row r="48" spans="2:22" ht="16.5" customHeight="1" x14ac:dyDescent="0.25">
      <c r="B48" s="47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P48" s="39"/>
      <c r="R48" s="39"/>
      <c r="T48" s="39"/>
      <c r="U48" s="39"/>
      <c r="V48" s="48"/>
    </row>
    <row r="49" spans="2:22" ht="13.5" customHeight="1" x14ac:dyDescent="0.3">
      <c r="B49" s="59" t="s">
        <v>1304</v>
      </c>
      <c r="C49" s="39"/>
      <c r="D49" s="39"/>
      <c r="E49" s="24" t="s">
        <v>454</v>
      </c>
      <c r="F49" s="39"/>
      <c r="G49" s="39"/>
      <c r="H49" s="39"/>
      <c r="I49" s="39"/>
      <c r="J49" s="39"/>
      <c r="K49" s="39"/>
      <c r="L49" s="39"/>
      <c r="M49" s="39"/>
      <c r="N49" s="39"/>
      <c r="P49" s="37" t="s">
        <v>453</v>
      </c>
      <c r="R49" s="37"/>
      <c r="T49" s="39"/>
      <c r="U49" s="39"/>
      <c r="V49" s="48"/>
    </row>
    <row r="50" spans="2:22" ht="18.75" x14ac:dyDescent="0.25">
      <c r="B50" s="58" t="s">
        <v>363</v>
      </c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P50" s="37" t="s">
        <v>455</v>
      </c>
      <c r="R50" s="37"/>
      <c r="T50" s="39"/>
      <c r="U50" s="37" t="s">
        <v>432</v>
      </c>
      <c r="V50" s="48"/>
    </row>
    <row r="51" spans="2:22" x14ac:dyDescent="0.25">
      <c r="B51" s="47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48"/>
    </row>
    <row r="52" spans="2:22" ht="13.5" customHeight="1" x14ac:dyDescent="0.25">
      <c r="B52" s="47" t="s">
        <v>456</v>
      </c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7"/>
      <c r="Q52" s="37"/>
      <c r="R52" s="37"/>
      <c r="S52" s="39"/>
      <c r="T52" s="39"/>
      <c r="U52" s="39"/>
      <c r="V52" s="48"/>
    </row>
    <row r="53" spans="2:22" x14ac:dyDescent="0.25">
      <c r="B53" s="47" t="s">
        <v>106</v>
      </c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7"/>
      <c r="Q53" s="37"/>
      <c r="R53" s="37"/>
      <c r="S53" s="39"/>
      <c r="T53" s="39"/>
      <c r="U53" s="39"/>
      <c r="V53" s="48"/>
    </row>
    <row r="54" spans="2:22" x14ac:dyDescent="0.25">
      <c r="B54" s="41" t="s">
        <v>107</v>
      </c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3"/>
    </row>
    <row r="55" spans="2:22" x14ac:dyDescent="0.25">
      <c r="B55" s="44" t="s">
        <v>457</v>
      </c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6"/>
    </row>
    <row r="56" spans="2:22" ht="13.5" customHeight="1" x14ac:dyDescent="0.25">
      <c r="B56" s="47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48"/>
    </row>
    <row r="57" spans="2:22" x14ac:dyDescent="0.25">
      <c r="B57" s="41" t="s">
        <v>1306</v>
      </c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3"/>
    </row>
    <row r="58" spans="2:22" x14ac:dyDescent="0.25"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</row>
    <row r="59" spans="2:22" x14ac:dyDescent="0.25">
      <c r="B59" s="51" t="s">
        <v>1208</v>
      </c>
    </row>
    <row r="60" spans="2:22" x14ac:dyDescent="0.25">
      <c r="B60" s="51" t="s">
        <v>1209</v>
      </c>
    </row>
    <row r="61" spans="2:22" x14ac:dyDescent="0.25">
      <c r="B61" s="51" t="s">
        <v>1210</v>
      </c>
    </row>
    <row r="62" spans="2:22" x14ac:dyDescent="0.25">
      <c r="B62" s="51" t="s">
        <v>428</v>
      </c>
    </row>
    <row r="63" spans="2:22" x14ac:dyDescent="0.25">
      <c r="B63" s="54" t="s">
        <v>1212</v>
      </c>
    </row>
    <row r="64" spans="2:22" x14ac:dyDescent="0.25">
      <c r="B64" s="51" t="s">
        <v>1227</v>
      </c>
    </row>
  </sheetData>
  <mergeCells count="10">
    <mergeCell ref="Q2:U2"/>
    <mergeCell ref="D8:V8"/>
    <mergeCell ref="B29:V29"/>
    <mergeCell ref="B21:V28"/>
    <mergeCell ref="B5:V5"/>
    <mergeCell ref="B30:V30"/>
    <mergeCell ref="B12:V12"/>
    <mergeCell ref="B4:V4"/>
    <mergeCell ref="Q14:T14"/>
    <mergeCell ref="Q15:T15"/>
  </mergeCells>
  <phoneticPr fontId="2" type="noConversion"/>
  <dataValidations count="1">
    <dataValidation type="list" allowBlank="1" showInputMessage="1" showErrorMessage="1" sqref="D8:V9">
      <formula1>$B$58:$B$64</formula1>
    </dataValidation>
  </dataValidations>
  <pageMargins left="0.78740157480314965" right="0.78740157480314965" top="0.78740157480314965" bottom="0.78740157480314965" header="0.51181102362204722" footer="0.51181102362204722"/>
  <pageSetup paperSize="9" scale="75" orientation="portrait" r:id="rId1"/>
  <headerFooter alignWithMargins="0">
    <oddFooter>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6"/>
  <sheetViews>
    <sheetView workbookViewId="0">
      <selection activeCell="D25" sqref="D25"/>
    </sheetView>
  </sheetViews>
  <sheetFormatPr defaultRowHeight="12.75" x14ac:dyDescent="0.2"/>
  <cols>
    <col min="1" max="1" width="20.7109375" customWidth="1"/>
    <col min="2" max="2" width="40.7109375" customWidth="1"/>
    <col min="3" max="3" width="12.7109375" customWidth="1"/>
    <col min="4" max="4" width="15.7109375" customWidth="1"/>
    <col min="5" max="5" width="24.7109375" customWidth="1"/>
    <col min="6" max="6" width="40.7109375" customWidth="1"/>
    <col min="7" max="7" width="15.7109375" customWidth="1"/>
    <col min="8" max="9" width="16.7109375" customWidth="1"/>
    <col min="10" max="10" width="36.7109375" customWidth="1"/>
    <col min="11" max="11" width="32.7109375" customWidth="1"/>
    <col min="12" max="12" width="71.7109375" customWidth="1"/>
    <col min="13" max="13" width="24.7109375" customWidth="1"/>
    <col min="14" max="14" width="10.7109375" customWidth="1"/>
    <col min="15" max="15" width="7.7109375" customWidth="1"/>
    <col min="16" max="16" width="10.7109375" customWidth="1"/>
    <col min="17" max="17" width="16.7109375" customWidth="1"/>
    <col min="18" max="18" width="24.7109375" customWidth="1"/>
  </cols>
  <sheetData>
    <row r="1" spans="1:18" x14ac:dyDescent="0.2">
      <c r="A1" s="13" t="s">
        <v>502</v>
      </c>
    </row>
    <row r="2" spans="1:18" x14ac:dyDescent="0.2">
      <c r="A2" s="13" t="s">
        <v>503</v>
      </c>
    </row>
    <row r="3" spans="1:18" ht="13.5" thickBot="1" x14ac:dyDescent="0.25"/>
    <row r="4" spans="1:18" ht="14.25" thickTop="1" thickBot="1" x14ac:dyDescent="0.25">
      <c r="A4" s="9" t="s">
        <v>504</v>
      </c>
      <c r="B4" s="10" t="s">
        <v>1044</v>
      </c>
      <c r="C4" s="10" t="s">
        <v>505</v>
      </c>
      <c r="D4" s="10" t="s">
        <v>506</v>
      </c>
      <c r="E4" s="10" t="s">
        <v>507</v>
      </c>
      <c r="F4" s="10" t="s">
        <v>508</v>
      </c>
      <c r="G4" s="10" t="s">
        <v>509</v>
      </c>
      <c r="H4" s="10" t="s">
        <v>510</v>
      </c>
      <c r="I4" s="10" t="s">
        <v>511</v>
      </c>
      <c r="J4" s="10" t="s">
        <v>512</v>
      </c>
      <c r="K4" s="10" t="s">
        <v>1044</v>
      </c>
      <c r="L4" s="10" t="s">
        <v>513</v>
      </c>
      <c r="M4" s="10" t="s">
        <v>514</v>
      </c>
      <c r="N4" s="10" t="s">
        <v>515</v>
      </c>
      <c r="O4" s="10" t="s">
        <v>516</v>
      </c>
      <c r="P4" s="10" t="s">
        <v>517</v>
      </c>
      <c r="Q4" s="10" t="s">
        <v>518</v>
      </c>
      <c r="R4" s="11" t="s">
        <v>519</v>
      </c>
    </row>
    <row r="5" spans="1:18" ht="13.5" thickTop="1" x14ac:dyDescent="0.2">
      <c r="A5" s="12" t="s">
        <v>520</v>
      </c>
      <c r="B5" s="12" t="s">
        <v>1053</v>
      </c>
      <c r="C5" s="12" t="s">
        <v>521</v>
      </c>
      <c r="D5" s="12" t="s">
        <v>522</v>
      </c>
      <c r="E5" s="12" t="s">
        <v>1055</v>
      </c>
      <c r="F5" s="12" t="s">
        <v>1056</v>
      </c>
      <c r="G5" s="12" t="s">
        <v>523</v>
      </c>
      <c r="H5" s="12" t="s">
        <v>524</v>
      </c>
      <c r="I5" s="12" t="s">
        <v>525</v>
      </c>
      <c r="J5" s="12" t="s">
        <v>526</v>
      </c>
      <c r="K5" s="12" t="s">
        <v>1053</v>
      </c>
      <c r="L5" s="12" t="s">
        <v>527</v>
      </c>
      <c r="M5" s="12" t="s">
        <v>528</v>
      </c>
      <c r="N5" s="16">
        <v>1</v>
      </c>
      <c r="O5" s="16">
        <v>6</v>
      </c>
      <c r="P5" s="16">
        <v>0</v>
      </c>
      <c r="Q5" s="12" t="s">
        <v>1055</v>
      </c>
      <c r="R5" s="12" t="s">
        <v>1056</v>
      </c>
    </row>
    <row r="6" spans="1:18" x14ac:dyDescent="0.2">
      <c r="A6" s="12" t="s">
        <v>520</v>
      </c>
      <c r="B6" s="12" t="s">
        <v>1053</v>
      </c>
      <c r="C6" s="12" t="s">
        <v>521</v>
      </c>
      <c r="D6" s="12" t="s">
        <v>522</v>
      </c>
      <c r="E6" s="12" t="s">
        <v>1055</v>
      </c>
      <c r="F6" s="12" t="s">
        <v>1056</v>
      </c>
      <c r="G6" s="12" t="s">
        <v>523</v>
      </c>
      <c r="H6" s="12" t="s">
        <v>529</v>
      </c>
      <c r="I6" s="12" t="s">
        <v>530</v>
      </c>
      <c r="J6" s="12" t="s">
        <v>531</v>
      </c>
      <c r="K6" s="12" t="s">
        <v>1053</v>
      </c>
      <c r="L6" s="12" t="s">
        <v>532</v>
      </c>
      <c r="M6" s="12" t="s">
        <v>533</v>
      </c>
      <c r="N6" s="16">
        <v>1</v>
      </c>
      <c r="O6" s="16">
        <v>6</v>
      </c>
      <c r="P6" s="16">
        <v>0</v>
      </c>
      <c r="Q6" s="12" t="s">
        <v>1055</v>
      </c>
      <c r="R6" s="12" t="s">
        <v>1056</v>
      </c>
    </row>
    <row r="7" spans="1:18" x14ac:dyDescent="0.2">
      <c r="A7" s="12" t="s">
        <v>520</v>
      </c>
      <c r="B7" s="12" t="s">
        <v>1053</v>
      </c>
      <c r="C7" s="12" t="s">
        <v>521</v>
      </c>
      <c r="D7" s="12" t="s">
        <v>522</v>
      </c>
      <c r="E7" s="12" t="s">
        <v>1055</v>
      </c>
      <c r="F7" s="12" t="s">
        <v>1056</v>
      </c>
      <c r="G7" s="12" t="s">
        <v>523</v>
      </c>
      <c r="H7" s="12" t="s">
        <v>534</v>
      </c>
      <c r="I7" s="12" t="s">
        <v>535</v>
      </c>
      <c r="J7" s="12" t="s">
        <v>536</v>
      </c>
      <c r="K7" s="12" t="s">
        <v>1053</v>
      </c>
      <c r="L7" s="12" t="s">
        <v>537</v>
      </c>
      <c r="M7" s="12" t="s">
        <v>538</v>
      </c>
      <c r="N7" s="16">
        <v>1</v>
      </c>
      <c r="O7" s="16">
        <v>6</v>
      </c>
      <c r="P7" s="16">
        <v>0</v>
      </c>
      <c r="Q7" s="12" t="s">
        <v>1055</v>
      </c>
      <c r="R7" s="12" t="s">
        <v>1056</v>
      </c>
    </row>
    <row r="8" spans="1:18" x14ac:dyDescent="0.2">
      <c r="A8" s="12" t="s">
        <v>520</v>
      </c>
      <c r="B8" s="12" t="s">
        <v>1053</v>
      </c>
      <c r="C8" s="12" t="s">
        <v>521</v>
      </c>
      <c r="D8" s="12" t="s">
        <v>522</v>
      </c>
      <c r="E8" s="12" t="s">
        <v>1055</v>
      </c>
      <c r="F8" s="12" t="s">
        <v>1056</v>
      </c>
      <c r="G8" s="12" t="s">
        <v>523</v>
      </c>
      <c r="H8" s="12" t="s">
        <v>539</v>
      </c>
      <c r="I8" s="12" t="s">
        <v>540</v>
      </c>
      <c r="J8" s="12" t="s">
        <v>541</v>
      </c>
      <c r="K8" s="12" t="s">
        <v>1053</v>
      </c>
      <c r="L8" s="12" t="s">
        <v>542</v>
      </c>
      <c r="M8" s="12" t="s">
        <v>543</v>
      </c>
      <c r="N8" s="16">
        <v>1</v>
      </c>
      <c r="O8" s="16">
        <v>6</v>
      </c>
      <c r="P8" s="16">
        <v>0</v>
      </c>
      <c r="Q8" s="12" t="s">
        <v>1055</v>
      </c>
      <c r="R8" s="12" t="s">
        <v>1056</v>
      </c>
    </row>
    <row r="9" spans="1:18" x14ac:dyDescent="0.2">
      <c r="A9" s="12" t="s">
        <v>520</v>
      </c>
      <c r="B9" s="12" t="s">
        <v>1053</v>
      </c>
      <c r="C9" s="12" t="s">
        <v>521</v>
      </c>
      <c r="D9" s="12" t="s">
        <v>522</v>
      </c>
      <c r="E9" s="12" t="s">
        <v>1055</v>
      </c>
      <c r="F9" s="12" t="s">
        <v>1056</v>
      </c>
      <c r="G9" s="12" t="s">
        <v>523</v>
      </c>
      <c r="H9" s="12" t="s">
        <v>544</v>
      </c>
      <c r="I9" s="12" t="s">
        <v>545</v>
      </c>
      <c r="J9" s="12" t="s">
        <v>546</v>
      </c>
      <c r="K9" s="12" t="s">
        <v>1053</v>
      </c>
      <c r="L9" s="12" t="s">
        <v>547</v>
      </c>
      <c r="M9" s="12" t="s">
        <v>548</v>
      </c>
      <c r="N9" s="16">
        <v>1</v>
      </c>
      <c r="O9" s="16">
        <v>6</v>
      </c>
      <c r="P9" s="16">
        <v>0</v>
      </c>
      <c r="Q9" s="12" t="s">
        <v>1055</v>
      </c>
      <c r="R9" s="12" t="s">
        <v>1056</v>
      </c>
    </row>
    <row r="10" spans="1:18" x14ac:dyDescent="0.2">
      <c r="A10" s="12" t="s">
        <v>520</v>
      </c>
      <c r="B10" s="12" t="s">
        <v>1053</v>
      </c>
      <c r="C10" s="12" t="s">
        <v>521</v>
      </c>
      <c r="D10" s="12" t="s">
        <v>522</v>
      </c>
      <c r="E10" s="12" t="s">
        <v>1055</v>
      </c>
      <c r="F10" s="12" t="s">
        <v>1056</v>
      </c>
      <c r="G10" s="12" t="s">
        <v>549</v>
      </c>
      <c r="H10" s="12" t="s">
        <v>550</v>
      </c>
      <c r="I10" s="12" t="s">
        <v>551</v>
      </c>
      <c r="J10" s="12" t="s">
        <v>552</v>
      </c>
      <c r="K10" s="12" t="s">
        <v>1053</v>
      </c>
      <c r="L10" s="12" t="s">
        <v>553</v>
      </c>
      <c r="M10" s="12" t="s">
        <v>554</v>
      </c>
      <c r="N10" s="16">
        <v>1</v>
      </c>
      <c r="O10" s="16">
        <v>6</v>
      </c>
      <c r="P10" s="16">
        <v>0</v>
      </c>
      <c r="Q10" s="12" t="s">
        <v>1055</v>
      </c>
      <c r="R10" s="12" t="s">
        <v>1056</v>
      </c>
    </row>
    <row r="11" spans="1:18" x14ac:dyDescent="0.2">
      <c r="A11" s="12" t="s">
        <v>520</v>
      </c>
      <c r="B11" s="12" t="s">
        <v>1053</v>
      </c>
      <c r="C11" s="12" t="s">
        <v>521</v>
      </c>
      <c r="D11" s="12" t="s">
        <v>522</v>
      </c>
      <c r="E11" s="12" t="s">
        <v>1055</v>
      </c>
      <c r="F11" s="12" t="s">
        <v>1056</v>
      </c>
      <c r="G11" s="12" t="s">
        <v>523</v>
      </c>
      <c r="H11" s="12" t="s">
        <v>555</v>
      </c>
      <c r="I11" s="12" t="s">
        <v>556</v>
      </c>
      <c r="J11" s="12" t="s">
        <v>557</v>
      </c>
      <c r="K11" s="12" t="s">
        <v>1053</v>
      </c>
      <c r="L11" s="12" t="s">
        <v>558</v>
      </c>
      <c r="M11" s="12" t="s">
        <v>559</v>
      </c>
      <c r="N11" s="16">
        <v>1</v>
      </c>
      <c r="O11" s="16">
        <v>6</v>
      </c>
      <c r="P11" s="16">
        <v>0</v>
      </c>
      <c r="Q11" s="12" t="s">
        <v>1055</v>
      </c>
      <c r="R11" s="12" t="s">
        <v>1056</v>
      </c>
    </row>
    <row r="12" spans="1:18" x14ac:dyDescent="0.2">
      <c r="A12" s="12" t="s">
        <v>520</v>
      </c>
      <c r="B12" s="12" t="s">
        <v>1053</v>
      </c>
      <c r="C12" s="12" t="s">
        <v>521</v>
      </c>
      <c r="D12" s="12" t="s">
        <v>522</v>
      </c>
      <c r="E12" s="12" t="s">
        <v>1055</v>
      </c>
      <c r="F12" s="12" t="s">
        <v>1056</v>
      </c>
      <c r="G12" s="12" t="s">
        <v>523</v>
      </c>
      <c r="H12" s="12" t="s">
        <v>560</v>
      </c>
      <c r="I12" s="12" t="s">
        <v>561</v>
      </c>
      <c r="J12" s="12" t="s">
        <v>562</v>
      </c>
      <c r="K12" s="12" t="s">
        <v>1053</v>
      </c>
      <c r="L12" s="12" t="s">
        <v>563</v>
      </c>
      <c r="M12" s="12" t="s">
        <v>564</v>
      </c>
      <c r="N12" s="16">
        <v>1</v>
      </c>
      <c r="O12" s="16">
        <v>6</v>
      </c>
      <c r="P12" s="16">
        <v>0</v>
      </c>
      <c r="Q12" s="12" t="s">
        <v>1055</v>
      </c>
      <c r="R12" s="12" t="s">
        <v>1056</v>
      </c>
    </row>
    <row r="13" spans="1:18" x14ac:dyDescent="0.2">
      <c r="A13" s="12" t="s">
        <v>520</v>
      </c>
      <c r="B13" s="12" t="s">
        <v>1053</v>
      </c>
      <c r="C13" s="12" t="s">
        <v>521</v>
      </c>
      <c r="D13" s="12" t="s">
        <v>522</v>
      </c>
      <c r="E13" s="12" t="s">
        <v>1055</v>
      </c>
      <c r="F13" s="12" t="s">
        <v>1056</v>
      </c>
      <c r="G13" s="12" t="s">
        <v>523</v>
      </c>
      <c r="H13" s="12" t="s">
        <v>565</v>
      </c>
      <c r="I13" s="12" t="s">
        <v>566</v>
      </c>
      <c r="J13" s="12" t="s">
        <v>567</v>
      </c>
      <c r="K13" s="12" t="s">
        <v>1053</v>
      </c>
      <c r="L13" s="12" t="s">
        <v>568</v>
      </c>
      <c r="M13" s="12" t="s">
        <v>569</v>
      </c>
      <c r="N13" s="16">
        <v>1</v>
      </c>
      <c r="O13" s="16">
        <v>6</v>
      </c>
      <c r="P13" s="16">
        <v>0</v>
      </c>
      <c r="Q13" s="12" t="s">
        <v>1055</v>
      </c>
      <c r="R13" s="12" t="s">
        <v>1056</v>
      </c>
    </row>
    <row r="14" spans="1:18" x14ac:dyDescent="0.2">
      <c r="A14" s="12" t="s">
        <v>520</v>
      </c>
      <c r="B14" s="12" t="s">
        <v>1053</v>
      </c>
      <c r="C14" s="12" t="s">
        <v>521</v>
      </c>
      <c r="D14" s="12" t="s">
        <v>522</v>
      </c>
      <c r="E14" s="12" t="s">
        <v>1055</v>
      </c>
      <c r="F14" s="12" t="s">
        <v>1056</v>
      </c>
      <c r="G14" s="12" t="s">
        <v>523</v>
      </c>
      <c r="H14" s="12" t="s">
        <v>570</v>
      </c>
      <c r="I14" s="12" t="s">
        <v>571</v>
      </c>
      <c r="J14" s="12" t="s">
        <v>572</v>
      </c>
      <c r="K14" s="12" t="s">
        <v>1053</v>
      </c>
      <c r="L14" s="12" t="s">
        <v>573</v>
      </c>
      <c r="M14" s="12" t="s">
        <v>574</v>
      </c>
      <c r="N14" s="16">
        <v>1</v>
      </c>
      <c r="O14" s="16">
        <v>6</v>
      </c>
      <c r="P14" s="16">
        <v>0</v>
      </c>
      <c r="Q14" s="12" t="s">
        <v>1055</v>
      </c>
      <c r="R14" s="12" t="s">
        <v>1056</v>
      </c>
    </row>
    <row r="15" spans="1:18" x14ac:dyDescent="0.2">
      <c r="A15" s="12" t="s">
        <v>520</v>
      </c>
      <c r="B15" s="12" t="s">
        <v>1053</v>
      </c>
      <c r="C15" s="12" t="s">
        <v>521</v>
      </c>
      <c r="D15" s="12" t="s">
        <v>522</v>
      </c>
      <c r="E15" s="12" t="s">
        <v>1055</v>
      </c>
      <c r="F15" s="12" t="s">
        <v>1056</v>
      </c>
      <c r="G15" s="12" t="s">
        <v>523</v>
      </c>
      <c r="H15" s="12" t="s">
        <v>575</v>
      </c>
      <c r="I15" s="12" t="s">
        <v>576</v>
      </c>
      <c r="J15" s="12" t="s">
        <v>577</v>
      </c>
      <c r="K15" s="12" t="s">
        <v>1053</v>
      </c>
      <c r="L15" s="12" t="s">
        <v>578</v>
      </c>
      <c r="M15" s="12" t="s">
        <v>579</v>
      </c>
      <c r="N15" s="16">
        <v>1</v>
      </c>
      <c r="O15" s="16">
        <v>6</v>
      </c>
      <c r="P15" s="16">
        <v>0</v>
      </c>
      <c r="Q15" s="12" t="s">
        <v>1055</v>
      </c>
      <c r="R15" s="12" t="s">
        <v>1056</v>
      </c>
    </row>
    <row r="16" spans="1:18" x14ac:dyDescent="0.2">
      <c r="A16" s="12" t="s">
        <v>520</v>
      </c>
      <c r="B16" s="12" t="s">
        <v>1053</v>
      </c>
      <c r="C16" s="12" t="s">
        <v>521</v>
      </c>
      <c r="D16" s="12" t="s">
        <v>522</v>
      </c>
      <c r="E16" s="12" t="s">
        <v>1055</v>
      </c>
      <c r="F16" s="12" t="s">
        <v>1056</v>
      </c>
      <c r="G16" s="12" t="s">
        <v>523</v>
      </c>
      <c r="H16" s="12" t="s">
        <v>580</v>
      </c>
      <c r="I16" s="12" t="s">
        <v>581</v>
      </c>
      <c r="J16" s="12" t="s">
        <v>835</v>
      </c>
      <c r="K16" s="12" t="s">
        <v>1053</v>
      </c>
      <c r="L16" s="12" t="s">
        <v>836</v>
      </c>
      <c r="M16" s="12" t="s">
        <v>837</v>
      </c>
      <c r="N16" s="16">
        <v>1</v>
      </c>
      <c r="O16" s="16">
        <v>6</v>
      </c>
      <c r="P16" s="16">
        <v>0</v>
      </c>
      <c r="Q16" s="12" t="s">
        <v>1055</v>
      </c>
      <c r="R16" s="12" t="s">
        <v>1056</v>
      </c>
    </row>
    <row r="17" spans="1:18" x14ac:dyDescent="0.2">
      <c r="A17" s="12" t="s">
        <v>520</v>
      </c>
      <c r="B17" s="12" t="s">
        <v>1053</v>
      </c>
      <c r="C17" s="12" t="s">
        <v>521</v>
      </c>
      <c r="D17" s="12" t="s">
        <v>522</v>
      </c>
      <c r="E17" s="12" t="s">
        <v>1055</v>
      </c>
      <c r="F17" s="12" t="s">
        <v>1056</v>
      </c>
      <c r="G17" s="12" t="s">
        <v>523</v>
      </c>
      <c r="H17" s="12" t="s">
        <v>838</v>
      </c>
      <c r="I17" s="12" t="s">
        <v>839</v>
      </c>
      <c r="J17" s="12" t="s">
        <v>840</v>
      </c>
      <c r="K17" s="12" t="s">
        <v>1053</v>
      </c>
      <c r="L17" s="12" t="s">
        <v>841</v>
      </c>
      <c r="M17" s="12" t="s">
        <v>842</v>
      </c>
      <c r="N17" s="16">
        <v>1</v>
      </c>
      <c r="O17" s="16">
        <v>6</v>
      </c>
      <c r="P17" s="16">
        <v>0</v>
      </c>
      <c r="Q17" s="12" t="s">
        <v>1055</v>
      </c>
      <c r="R17" s="12" t="s">
        <v>1056</v>
      </c>
    </row>
    <row r="18" spans="1:18" x14ac:dyDescent="0.2">
      <c r="A18" s="12" t="s">
        <v>520</v>
      </c>
      <c r="B18" s="12" t="s">
        <v>1053</v>
      </c>
      <c r="C18" s="12" t="s">
        <v>521</v>
      </c>
      <c r="D18" s="12" t="s">
        <v>522</v>
      </c>
      <c r="E18" s="12" t="s">
        <v>1055</v>
      </c>
      <c r="F18" s="12" t="s">
        <v>1056</v>
      </c>
      <c r="G18" s="12" t="s">
        <v>523</v>
      </c>
      <c r="H18" s="12" t="s">
        <v>843</v>
      </c>
      <c r="I18" s="12" t="s">
        <v>844</v>
      </c>
      <c r="J18" s="12" t="s">
        <v>845</v>
      </c>
      <c r="K18" s="12" t="s">
        <v>1053</v>
      </c>
      <c r="L18" s="12" t="s">
        <v>846</v>
      </c>
      <c r="M18" s="12" t="s">
        <v>847</v>
      </c>
      <c r="N18" s="16">
        <v>1</v>
      </c>
      <c r="O18" s="16">
        <v>6</v>
      </c>
      <c r="P18" s="16">
        <v>0</v>
      </c>
      <c r="Q18" s="12" t="s">
        <v>1055</v>
      </c>
      <c r="R18" s="12" t="s">
        <v>1056</v>
      </c>
    </row>
    <row r="19" spans="1:18" x14ac:dyDescent="0.2">
      <c r="A19" s="12" t="s">
        <v>520</v>
      </c>
      <c r="B19" s="12" t="s">
        <v>1053</v>
      </c>
      <c r="C19" s="12" t="s">
        <v>521</v>
      </c>
      <c r="D19" s="12" t="s">
        <v>522</v>
      </c>
      <c r="E19" s="12" t="s">
        <v>1055</v>
      </c>
      <c r="F19" s="12" t="s">
        <v>1056</v>
      </c>
      <c r="G19" s="12" t="s">
        <v>523</v>
      </c>
      <c r="H19" s="12" t="s">
        <v>848</v>
      </c>
      <c r="I19" s="12" t="s">
        <v>849</v>
      </c>
      <c r="J19" s="12" t="s">
        <v>850</v>
      </c>
      <c r="K19" s="12" t="s">
        <v>1053</v>
      </c>
      <c r="L19" s="12" t="s">
        <v>851</v>
      </c>
      <c r="M19" s="12" t="s">
        <v>852</v>
      </c>
      <c r="N19" s="16">
        <v>1</v>
      </c>
      <c r="O19" s="16">
        <v>6</v>
      </c>
      <c r="P19" s="16">
        <v>0</v>
      </c>
      <c r="Q19" s="12" t="s">
        <v>1055</v>
      </c>
      <c r="R19" s="12" t="s">
        <v>1056</v>
      </c>
    </row>
    <row r="20" spans="1:18" x14ac:dyDescent="0.2">
      <c r="A20" s="12" t="s">
        <v>520</v>
      </c>
      <c r="B20" s="12" t="s">
        <v>1053</v>
      </c>
      <c r="C20" s="12" t="s">
        <v>521</v>
      </c>
      <c r="D20" s="12" t="s">
        <v>522</v>
      </c>
      <c r="E20" s="12" t="s">
        <v>1055</v>
      </c>
      <c r="F20" s="12" t="s">
        <v>1056</v>
      </c>
      <c r="G20" s="12" t="s">
        <v>523</v>
      </c>
      <c r="H20" s="12" t="s">
        <v>853</v>
      </c>
      <c r="I20" s="12" t="s">
        <v>854</v>
      </c>
      <c r="J20" s="12" t="s">
        <v>855</v>
      </c>
      <c r="K20" s="12" t="s">
        <v>1053</v>
      </c>
      <c r="L20" s="12" t="s">
        <v>856</v>
      </c>
      <c r="M20" s="12" t="s">
        <v>857</v>
      </c>
      <c r="N20" s="16">
        <v>1</v>
      </c>
      <c r="O20" s="16">
        <v>6</v>
      </c>
      <c r="P20" s="16">
        <v>0</v>
      </c>
      <c r="Q20" s="12" t="s">
        <v>1055</v>
      </c>
      <c r="R20" s="12" t="s">
        <v>1056</v>
      </c>
    </row>
    <row r="21" spans="1:18" x14ac:dyDescent="0.2">
      <c r="A21" s="12" t="s">
        <v>520</v>
      </c>
      <c r="B21" s="12" t="s">
        <v>1053</v>
      </c>
      <c r="C21" s="12" t="s">
        <v>521</v>
      </c>
      <c r="D21" s="12" t="s">
        <v>522</v>
      </c>
      <c r="E21" s="12" t="s">
        <v>1055</v>
      </c>
      <c r="F21" s="12" t="s">
        <v>1056</v>
      </c>
      <c r="G21" s="12" t="s">
        <v>523</v>
      </c>
      <c r="H21" s="12" t="s">
        <v>858</v>
      </c>
      <c r="I21" s="12" t="s">
        <v>859</v>
      </c>
      <c r="J21" s="12" t="s">
        <v>860</v>
      </c>
      <c r="K21" s="12" t="s">
        <v>1053</v>
      </c>
      <c r="L21" s="12" t="s">
        <v>861</v>
      </c>
      <c r="M21" s="12" t="s">
        <v>862</v>
      </c>
      <c r="N21" s="16">
        <v>1</v>
      </c>
      <c r="O21" s="16">
        <v>6</v>
      </c>
      <c r="P21" s="16">
        <v>0</v>
      </c>
      <c r="Q21" s="12" t="s">
        <v>1055</v>
      </c>
      <c r="R21" s="12" t="s">
        <v>1056</v>
      </c>
    </row>
    <row r="22" spans="1:18" x14ac:dyDescent="0.2">
      <c r="A22" s="12" t="s">
        <v>520</v>
      </c>
      <c r="B22" s="12" t="s">
        <v>1053</v>
      </c>
      <c r="C22" s="12" t="s">
        <v>521</v>
      </c>
      <c r="D22" s="12" t="s">
        <v>522</v>
      </c>
      <c r="E22" s="12" t="s">
        <v>1055</v>
      </c>
      <c r="F22" s="12" t="s">
        <v>1056</v>
      </c>
      <c r="G22" s="12" t="s">
        <v>523</v>
      </c>
      <c r="H22" s="12" t="s">
        <v>863</v>
      </c>
      <c r="I22" s="12" t="s">
        <v>864</v>
      </c>
      <c r="J22" s="12" t="s">
        <v>865</v>
      </c>
      <c r="K22" s="12" t="s">
        <v>1053</v>
      </c>
      <c r="L22" s="12" t="s">
        <v>866</v>
      </c>
      <c r="M22" s="12" t="s">
        <v>867</v>
      </c>
      <c r="N22" s="16">
        <v>1</v>
      </c>
      <c r="O22" s="16">
        <v>6</v>
      </c>
      <c r="P22" s="16">
        <v>0</v>
      </c>
      <c r="Q22" s="12" t="s">
        <v>1055</v>
      </c>
      <c r="R22" s="12" t="s">
        <v>1056</v>
      </c>
    </row>
    <row r="23" spans="1:18" x14ac:dyDescent="0.2">
      <c r="A23" s="12" t="s">
        <v>520</v>
      </c>
      <c r="B23" s="12" t="s">
        <v>1053</v>
      </c>
      <c r="C23" s="12" t="s">
        <v>521</v>
      </c>
      <c r="D23" s="12" t="s">
        <v>522</v>
      </c>
      <c r="E23" s="12" t="s">
        <v>1055</v>
      </c>
      <c r="F23" s="12" t="s">
        <v>1056</v>
      </c>
      <c r="G23" s="12" t="s">
        <v>523</v>
      </c>
      <c r="H23" s="12" t="s">
        <v>868</v>
      </c>
      <c r="I23" s="12" t="s">
        <v>869</v>
      </c>
      <c r="J23" s="12" t="s">
        <v>870</v>
      </c>
      <c r="K23" s="12" t="s">
        <v>1053</v>
      </c>
      <c r="L23" s="12" t="s">
        <v>871</v>
      </c>
      <c r="M23" s="12" t="s">
        <v>872</v>
      </c>
      <c r="N23" s="16">
        <v>1</v>
      </c>
      <c r="O23" s="16">
        <v>4</v>
      </c>
      <c r="P23" s="16">
        <v>0</v>
      </c>
      <c r="Q23" s="12" t="s">
        <v>1055</v>
      </c>
      <c r="R23" s="12" t="s">
        <v>1056</v>
      </c>
    </row>
    <row r="24" spans="1:18" x14ac:dyDescent="0.2">
      <c r="A24" s="12" t="s">
        <v>520</v>
      </c>
      <c r="B24" s="12" t="s">
        <v>1053</v>
      </c>
      <c r="C24" s="12" t="s">
        <v>521</v>
      </c>
      <c r="D24" s="12" t="s">
        <v>522</v>
      </c>
      <c r="E24" s="12" t="s">
        <v>1055</v>
      </c>
      <c r="F24" s="12" t="s">
        <v>1056</v>
      </c>
      <c r="G24" s="12" t="s">
        <v>523</v>
      </c>
      <c r="H24" s="12" t="s">
        <v>873</v>
      </c>
      <c r="I24" s="12" t="s">
        <v>874</v>
      </c>
      <c r="J24" s="12" t="s">
        <v>875</v>
      </c>
      <c r="K24" s="12" t="s">
        <v>1053</v>
      </c>
      <c r="L24" s="12" t="s">
        <v>876</v>
      </c>
      <c r="M24" s="12" t="s">
        <v>877</v>
      </c>
      <c r="N24" s="16">
        <v>1</v>
      </c>
      <c r="O24" s="16">
        <v>6</v>
      </c>
      <c r="P24" s="16">
        <v>0</v>
      </c>
      <c r="Q24" s="12" t="s">
        <v>1055</v>
      </c>
      <c r="R24" s="12" t="s">
        <v>1056</v>
      </c>
    </row>
    <row r="25" spans="1:18" x14ac:dyDescent="0.2">
      <c r="A25" s="12" t="s">
        <v>520</v>
      </c>
      <c r="B25" s="12" t="s">
        <v>1053</v>
      </c>
      <c r="C25" s="12" t="s">
        <v>521</v>
      </c>
      <c r="D25" s="12" t="s">
        <v>522</v>
      </c>
      <c r="E25" s="12" t="s">
        <v>1055</v>
      </c>
      <c r="F25" s="12" t="s">
        <v>1056</v>
      </c>
      <c r="G25" s="12" t="s">
        <v>523</v>
      </c>
      <c r="H25" s="12" t="s">
        <v>878</v>
      </c>
      <c r="I25" s="12" t="s">
        <v>114</v>
      </c>
      <c r="J25" s="12" t="s">
        <v>115</v>
      </c>
      <c r="K25" s="12" t="s">
        <v>1053</v>
      </c>
      <c r="L25" s="12" t="s">
        <v>116</v>
      </c>
      <c r="M25" s="12" t="s">
        <v>117</v>
      </c>
      <c r="N25" s="16">
        <v>1</v>
      </c>
      <c r="O25" s="16">
        <v>6</v>
      </c>
      <c r="P25" s="16">
        <v>0</v>
      </c>
      <c r="Q25" s="12" t="s">
        <v>1055</v>
      </c>
      <c r="R25" s="12" t="s">
        <v>1056</v>
      </c>
    </row>
    <row r="26" spans="1:18" x14ac:dyDescent="0.2">
      <c r="A26" s="12" t="s">
        <v>520</v>
      </c>
      <c r="B26" s="12" t="s">
        <v>1053</v>
      </c>
      <c r="C26" s="12" t="s">
        <v>521</v>
      </c>
      <c r="D26" s="12" t="s">
        <v>522</v>
      </c>
      <c r="E26" s="12" t="s">
        <v>1055</v>
      </c>
      <c r="F26" s="12" t="s">
        <v>1056</v>
      </c>
      <c r="G26" s="12" t="s">
        <v>523</v>
      </c>
      <c r="H26" s="12" t="s">
        <v>118</v>
      </c>
      <c r="I26" s="12" t="s">
        <v>119</v>
      </c>
      <c r="J26" s="12" t="s">
        <v>120</v>
      </c>
      <c r="K26" s="12" t="s">
        <v>1053</v>
      </c>
      <c r="L26" s="12" t="s">
        <v>121</v>
      </c>
      <c r="M26" s="12" t="s">
        <v>122</v>
      </c>
      <c r="N26" s="16">
        <v>1</v>
      </c>
      <c r="O26" s="16">
        <v>6</v>
      </c>
      <c r="P26" s="16">
        <v>0</v>
      </c>
      <c r="Q26" s="12" t="s">
        <v>1055</v>
      </c>
      <c r="R26" s="12" t="s">
        <v>1056</v>
      </c>
    </row>
    <row r="27" spans="1:18" x14ac:dyDescent="0.2">
      <c r="A27" s="12" t="s">
        <v>520</v>
      </c>
      <c r="B27" s="12" t="s">
        <v>1053</v>
      </c>
      <c r="C27" s="12" t="s">
        <v>521</v>
      </c>
      <c r="D27" s="12" t="s">
        <v>522</v>
      </c>
      <c r="E27" s="12" t="s">
        <v>1055</v>
      </c>
      <c r="F27" s="12" t="s">
        <v>1056</v>
      </c>
      <c r="G27" s="12" t="s">
        <v>523</v>
      </c>
      <c r="H27" s="12" t="s">
        <v>123</v>
      </c>
      <c r="I27" s="12" t="s">
        <v>124</v>
      </c>
      <c r="J27" s="12" t="s">
        <v>125</v>
      </c>
      <c r="K27" s="12" t="s">
        <v>1053</v>
      </c>
      <c r="L27" s="12" t="s">
        <v>126</v>
      </c>
      <c r="M27" s="12" t="s">
        <v>127</v>
      </c>
      <c r="N27" s="16">
        <v>1</v>
      </c>
      <c r="O27" s="16">
        <v>6</v>
      </c>
      <c r="P27" s="16">
        <v>0</v>
      </c>
      <c r="Q27" s="12" t="s">
        <v>1055</v>
      </c>
      <c r="R27" s="12" t="s">
        <v>1056</v>
      </c>
    </row>
    <row r="28" spans="1:18" x14ac:dyDescent="0.2">
      <c r="A28" s="12" t="s">
        <v>520</v>
      </c>
      <c r="B28" s="12" t="s">
        <v>1053</v>
      </c>
      <c r="C28" s="12" t="s">
        <v>521</v>
      </c>
      <c r="D28" s="12" t="s">
        <v>522</v>
      </c>
      <c r="E28" s="12" t="s">
        <v>1055</v>
      </c>
      <c r="F28" s="12" t="s">
        <v>1056</v>
      </c>
      <c r="G28" s="12" t="s">
        <v>523</v>
      </c>
      <c r="H28" s="12" t="s">
        <v>128</v>
      </c>
      <c r="I28" s="12" t="s">
        <v>129</v>
      </c>
      <c r="J28" s="12" t="s">
        <v>130</v>
      </c>
      <c r="K28" s="12" t="s">
        <v>1053</v>
      </c>
      <c r="L28" s="12" t="s">
        <v>131</v>
      </c>
      <c r="M28" s="12" t="s">
        <v>132</v>
      </c>
      <c r="N28" s="16">
        <v>1</v>
      </c>
      <c r="O28" s="16">
        <v>6</v>
      </c>
      <c r="P28" s="16">
        <v>0</v>
      </c>
      <c r="Q28" s="12" t="s">
        <v>1055</v>
      </c>
      <c r="R28" s="12" t="s">
        <v>1056</v>
      </c>
    </row>
    <row r="29" spans="1:18" x14ac:dyDescent="0.2">
      <c r="A29" s="12" t="s">
        <v>520</v>
      </c>
      <c r="B29" s="12" t="s">
        <v>1053</v>
      </c>
      <c r="C29" s="12" t="s">
        <v>521</v>
      </c>
      <c r="D29" s="12" t="s">
        <v>522</v>
      </c>
      <c r="E29" s="12" t="s">
        <v>1055</v>
      </c>
      <c r="F29" s="12" t="s">
        <v>1056</v>
      </c>
      <c r="G29" s="12" t="s">
        <v>523</v>
      </c>
      <c r="H29" s="12" t="s">
        <v>133</v>
      </c>
      <c r="I29" s="12" t="s">
        <v>134</v>
      </c>
      <c r="J29" s="12" t="s">
        <v>135</v>
      </c>
      <c r="K29" s="12" t="s">
        <v>1053</v>
      </c>
      <c r="L29" s="12" t="s">
        <v>136</v>
      </c>
      <c r="M29" s="12" t="s">
        <v>137</v>
      </c>
      <c r="N29" s="16">
        <v>1</v>
      </c>
      <c r="O29" s="16">
        <v>6</v>
      </c>
      <c r="P29" s="16">
        <v>0</v>
      </c>
      <c r="Q29" s="12" t="s">
        <v>1055</v>
      </c>
      <c r="R29" s="12" t="s">
        <v>1056</v>
      </c>
    </row>
    <row r="30" spans="1:18" x14ac:dyDescent="0.2">
      <c r="A30" s="12" t="s">
        <v>520</v>
      </c>
      <c r="B30" s="12" t="s">
        <v>1053</v>
      </c>
      <c r="C30" s="12" t="s">
        <v>521</v>
      </c>
      <c r="D30" s="12" t="s">
        <v>522</v>
      </c>
      <c r="E30" s="12" t="s">
        <v>1055</v>
      </c>
      <c r="F30" s="12" t="s">
        <v>1056</v>
      </c>
      <c r="G30" s="12" t="s">
        <v>523</v>
      </c>
      <c r="H30" s="12" t="s">
        <v>138</v>
      </c>
      <c r="I30" s="12" t="s">
        <v>139</v>
      </c>
      <c r="J30" s="12" t="s">
        <v>140</v>
      </c>
      <c r="K30" s="12" t="s">
        <v>1053</v>
      </c>
      <c r="L30" s="12" t="s">
        <v>141</v>
      </c>
      <c r="M30" s="12" t="s">
        <v>142</v>
      </c>
      <c r="N30" s="16">
        <v>1</v>
      </c>
      <c r="O30" s="16">
        <v>6</v>
      </c>
      <c r="P30" s="16">
        <v>0</v>
      </c>
      <c r="Q30" s="12" t="s">
        <v>1055</v>
      </c>
      <c r="R30" s="12" t="s">
        <v>1056</v>
      </c>
    </row>
    <row r="31" spans="1:18" x14ac:dyDescent="0.2">
      <c r="A31" s="12" t="s">
        <v>520</v>
      </c>
      <c r="B31" s="12" t="s">
        <v>1053</v>
      </c>
      <c r="C31" s="12" t="s">
        <v>521</v>
      </c>
      <c r="D31" s="12" t="s">
        <v>522</v>
      </c>
      <c r="E31" s="12" t="s">
        <v>1055</v>
      </c>
      <c r="F31" s="12" t="s">
        <v>1056</v>
      </c>
      <c r="G31" s="12" t="s">
        <v>523</v>
      </c>
      <c r="H31" s="12" t="s">
        <v>143</v>
      </c>
      <c r="I31" s="12" t="s">
        <v>144</v>
      </c>
      <c r="J31" s="12" t="s">
        <v>145</v>
      </c>
      <c r="K31" s="12" t="s">
        <v>1053</v>
      </c>
      <c r="L31" s="12" t="s">
        <v>146</v>
      </c>
      <c r="M31" s="12" t="s">
        <v>147</v>
      </c>
      <c r="N31" s="16">
        <v>1</v>
      </c>
      <c r="O31" s="16">
        <v>6</v>
      </c>
      <c r="P31" s="16">
        <v>0</v>
      </c>
      <c r="Q31" s="12" t="s">
        <v>1055</v>
      </c>
      <c r="R31" s="12" t="s">
        <v>1056</v>
      </c>
    </row>
    <row r="32" spans="1:18" x14ac:dyDescent="0.2">
      <c r="A32" s="12" t="s">
        <v>520</v>
      </c>
      <c r="B32" s="12" t="s">
        <v>1053</v>
      </c>
      <c r="C32" s="12" t="s">
        <v>521</v>
      </c>
      <c r="D32" s="12" t="s">
        <v>522</v>
      </c>
      <c r="E32" s="12" t="s">
        <v>1055</v>
      </c>
      <c r="F32" s="12" t="s">
        <v>1056</v>
      </c>
      <c r="G32" s="12" t="s">
        <v>523</v>
      </c>
      <c r="H32" s="12" t="s">
        <v>148</v>
      </c>
      <c r="I32" s="12" t="s">
        <v>149</v>
      </c>
      <c r="J32" s="12" t="s">
        <v>150</v>
      </c>
      <c r="K32" s="12" t="s">
        <v>1053</v>
      </c>
      <c r="L32" s="12" t="s">
        <v>151</v>
      </c>
      <c r="M32" s="12" t="s">
        <v>152</v>
      </c>
      <c r="N32" s="16">
        <v>1</v>
      </c>
      <c r="O32" s="16">
        <v>6</v>
      </c>
      <c r="P32" s="16">
        <v>0</v>
      </c>
      <c r="Q32" s="12" t="s">
        <v>1055</v>
      </c>
      <c r="R32" s="12" t="s">
        <v>1056</v>
      </c>
    </row>
    <row r="33" spans="1:18" x14ac:dyDescent="0.2">
      <c r="A33" s="12" t="s">
        <v>520</v>
      </c>
      <c r="B33" s="12" t="s">
        <v>1053</v>
      </c>
      <c r="C33" s="12" t="s">
        <v>521</v>
      </c>
      <c r="D33" s="12" t="s">
        <v>522</v>
      </c>
      <c r="E33" s="12" t="s">
        <v>1055</v>
      </c>
      <c r="F33" s="12" t="s">
        <v>1056</v>
      </c>
      <c r="G33" s="12" t="s">
        <v>523</v>
      </c>
      <c r="H33" s="12" t="s">
        <v>153</v>
      </c>
      <c r="I33" s="12" t="s">
        <v>154</v>
      </c>
      <c r="J33" s="12" t="s">
        <v>155</v>
      </c>
      <c r="K33" s="12" t="s">
        <v>1053</v>
      </c>
      <c r="L33" s="12" t="s">
        <v>156</v>
      </c>
      <c r="M33" s="12" t="s">
        <v>157</v>
      </c>
      <c r="N33" s="16">
        <v>1</v>
      </c>
      <c r="O33" s="16">
        <v>6</v>
      </c>
      <c r="P33" s="16">
        <v>0</v>
      </c>
      <c r="Q33" s="12" t="s">
        <v>1055</v>
      </c>
      <c r="R33" s="12" t="s">
        <v>1056</v>
      </c>
    </row>
    <row r="34" spans="1:18" x14ac:dyDescent="0.2">
      <c r="A34" s="12" t="s">
        <v>520</v>
      </c>
      <c r="B34" s="12" t="s">
        <v>1053</v>
      </c>
      <c r="C34" s="12" t="s">
        <v>521</v>
      </c>
      <c r="D34" s="12" t="s">
        <v>522</v>
      </c>
      <c r="E34" s="12" t="s">
        <v>1055</v>
      </c>
      <c r="F34" s="12" t="s">
        <v>1056</v>
      </c>
      <c r="G34" s="12" t="s">
        <v>523</v>
      </c>
      <c r="H34" s="12" t="s">
        <v>158</v>
      </c>
      <c r="I34" s="12" t="s">
        <v>159</v>
      </c>
      <c r="J34" s="12" t="s">
        <v>160</v>
      </c>
      <c r="K34" s="12" t="s">
        <v>1053</v>
      </c>
      <c r="L34" s="12" t="s">
        <v>161</v>
      </c>
      <c r="M34" s="12" t="s">
        <v>162</v>
      </c>
      <c r="N34" s="16">
        <v>1</v>
      </c>
      <c r="O34" s="16">
        <v>6</v>
      </c>
      <c r="P34" s="16">
        <v>0</v>
      </c>
      <c r="Q34" s="12" t="s">
        <v>1055</v>
      </c>
      <c r="R34" s="12" t="s">
        <v>1056</v>
      </c>
    </row>
    <row r="35" spans="1:18" x14ac:dyDescent="0.2">
      <c r="A35" s="12" t="s">
        <v>520</v>
      </c>
      <c r="B35" s="12" t="s">
        <v>1053</v>
      </c>
      <c r="C35" s="12" t="s">
        <v>521</v>
      </c>
      <c r="D35" s="12" t="s">
        <v>522</v>
      </c>
      <c r="E35" s="12" t="s">
        <v>1055</v>
      </c>
      <c r="F35" s="12" t="s">
        <v>1056</v>
      </c>
      <c r="G35" s="12" t="s">
        <v>523</v>
      </c>
      <c r="H35" s="12" t="s">
        <v>163</v>
      </c>
      <c r="I35" s="12" t="s">
        <v>164</v>
      </c>
      <c r="J35" s="12" t="s">
        <v>165</v>
      </c>
      <c r="K35" s="12" t="s">
        <v>1053</v>
      </c>
      <c r="L35" s="12" t="s">
        <v>166</v>
      </c>
      <c r="M35" s="12" t="s">
        <v>167</v>
      </c>
      <c r="N35" s="16">
        <v>1</v>
      </c>
      <c r="O35" s="16">
        <v>6</v>
      </c>
      <c r="P35" s="16">
        <v>0</v>
      </c>
      <c r="Q35" s="12" t="s">
        <v>1055</v>
      </c>
      <c r="R35" s="12" t="s">
        <v>1056</v>
      </c>
    </row>
    <row r="36" spans="1:18" x14ac:dyDescent="0.2">
      <c r="A36" s="12" t="s">
        <v>520</v>
      </c>
      <c r="B36" s="12" t="s">
        <v>1053</v>
      </c>
      <c r="C36" s="12" t="s">
        <v>521</v>
      </c>
      <c r="D36" s="12" t="s">
        <v>522</v>
      </c>
      <c r="E36" s="12" t="s">
        <v>1055</v>
      </c>
      <c r="F36" s="12" t="s">
        <v>1056</v>
      </c>
      <c r="G36" s="12" t="s">
        <v>523</v>
      </c>
      <c r="H36" s="12" t="s">
        <v>168</v>
      </c>
      <c r="I36" s="12" t="s">
        <v>169</v>
      </c>
      <c r="J36" s="12" t="s">
        <v>170</v>
      </c>
      <c r="K36" s="12" t="s">
        <v>1053</v>
      </c>
      <c r="L36" s="12" t="s">
        <v>171</v>
      </c>
      <c r="M36" s="12" t="s">
        <v>172</v>
      </c>
      <c r="N36" s="16">
        <v>1</v>
      </c>
      <c r="O36" s="16">
        <v>6</v>
      </c>
      <c r="P36" s="16">
        <v>0</v>
      </c>
      <c r="Q36" s="12" t="s">
        <v>1055</v>
      </c>
      <c r="R36" s="12" t="s">
        <v>1056</v>
      </c>
    </row>
    <row r="37" spans="1:18" x14ac:dyDescent="0.2">
      <c r="A37" s="12" t="s">
        <v>520</v>
      </c>
      <c r="B37" s="12" t="s">
        <v>1053</v>
      </c>
      <c r="C37" s="12" t="s">
        <v>521</v>
      </c>
      <c r="D37" s="12" t="s">
        <v>522</v>
      </c>
      <c r="E37" s="12" t="s">
        <v>1055</v>
      </c>
      <c r="F37" s="12" t="s">
        <v>1056</v>
      </c>
      <c r="G37" s="12" t="s">
        <v>523</v>
      </c>
      <c r="H37" s="12" t="s">
        <v>173</v>
      </c>
      <c r="I37" s="12" t="s">
        <v>174</v>
      </c>
      <c r="J37" s="12" t="s">
        <v>175</v>
      </c>
      <c r="K37" s="12" t="s">
        <v>1053</v>
      </c>
      <c r="L37" s="12" t="s">
        <v>176</v>
      </c>
      <c r="M37" s="12" t="s">
        <v>177</v>
      </c>
      <c r="N37" s="16">
        <v>1</v>
      </c>
      <c r="O37" s="16">
        <v>6</v>
      </c>
      <c r="P37" s="16">
        <v>0</v>
      </c>
      <c r="Q37" s="12" t="s">
        <v>1055</v>
      </c>
      <c r="R37" s="12" t="s">
        <v>1056</v>
      </c>
    </row>
    <row r="38" spans="1:18" x14ac:dyDescent="0.2">
      <c r="A38" s="12" t="s">
        <v>520</v>
      </c>
      <c r="B38" s="12" t="s">
        <v>1053</v>
      </c>
      <c r="C38" s="12" t="s">
        <v>521</v>
      </c>
      <c r="D38" s="12" t="s">
        <v>522</v>
      </c>
      <c r="E38" s="12" t="s">
        <v>1055</v>
      </c>
      <c r="F38" s="12" t="s">
        <v>1056</v>
      </c>
      <c r="G38" s="12" t="s">
        <v>523</v>
      </c>
      <c r="H38" s="12" t="s">
        <v>178</v>
      </c>
      <c r="I38" s="12" t="s">
        <v>179</v>
      </c>
      <c r="J38" s="12" t="s">
        <v>180</v>
      </c>
      <c r="K38" s="12" t="s">
        <v>1053</v>
      </c>
      <c r="L38" s="12" t="s">
        <v>181</v>
      </c>
      <c r="M38" s="12" t="s">
        <v>182</v>
      </c>
      <c r="N38" s="16">
        <v>1</v>
      </c>
      <c r="O38" s="16">
        <v>6</v>
      </c>
      <c r="P38" s="16">
        <v>0</v>
      </c>
      <c r="Q38" s="12" t="s">
        <v>1055</v>
      </c>
      <c r="R38" s="12" t="s">
        <v>1056</v>
      </c>
    </row>
    <row r="39" spans="1:18" x14ac:dyDescent="0.2">
      <c r="A39" s="12" t="s">
        <v>520</v>
      </c>
      <c r="B39" s="12" t="s">
        <v>1053</v>
      </c>
      <c r="C39" s="12" t="s">
        <v>521</v>
      </c>
      <c r="D39" s="12" t="s">
        <v>522</v>
      </c>
      <c r="E39" s="12" t="s">
        <v>1055</v>
      </c>
      <c r="F39" s="12" t="s">
        <v>1056</v>
      </c>
      <c r="G39" s="12" t="s">
        <v>549</v>
      </c>
      <c r="H39" s="12" t="s">
        <v>183</v>
      </c>
      <c r="I39" s="12" t="s">
        <v>184</v>
      </c>
      <c r="J39" s="12" t="s">
        <v>185</v>
      </c>
      <c r="K39" s="12" t="s">
        <v>1053</v>
      </c>
      <c r="L39" s="12" t="s">
        <v>186</v>
      </c>
      <c r="M39" s="12" t="s">
        <v>187</v>
      </c>
      <c r="N39" s="16">
        <v>1</v>
      </c>
      <c r="O39" s="16">
        <v>5</v>
      </c>
      <c r="P39" s="16">
        <v>0</v>
      </c>
      <c r="Q39" s="12" t="s">
        <v>1055</v>
      </c>
      <c r="R39" s="12" t="s">
        <v>1056</v>
      </c>
    </row>
    <row r="40" spans="1:18" x14ac:dyDescent="0.2">
      <c r="A40" s="12" t="s">
        <v>520</v>
      </c>
      <c r="B40" s="12" t="s">
        <v>1053</v>
      </c>
      <c r="C40" s="12" t="s">
        <v>521</v>
      </c>
      <c r="D40" s="12" t="s">
        <v>522</v>
      </c>
      <c r="E40" s="12" t="s">
        <v>1055</v>
      </c>
      <c r="F40" s="12" t="s">
        <v>1056</v>
      </c>
      <c r="G40" s="12" t="s">
        <v>549</v>
      </c>
      <c r="H40" s="12" t="s">
        <v>188</v>
      </c>
      <c r="I40" s="12" t="s">
        <v>189</v>
      </c>
      <c r="J40" s="12" t="s">
        <v>190</v>
      </c>
      <c r="K40" s="12" t="s">
        <v>1053</v>
      </c>
      <c r="L40" s="12" t="s">
        <v>191</v>
      </c>
      <c r="M40" s="12" t="s">
        <v>192</v>
      </c>
      <c r="N40" s="16">
        <v>1</v>
      </c>
      <c r="O40" s="16">
        <v>6</v>
      </c>
      <c r="P40" s="16">
        <v>0</v>
      </c>
      <c r="Q40" s="12" t="s">
        <v>1055</v>
      </c>
      <c r="R40" s="12" t="s">
        <v>1056</v>
      </c>
    </row>
    <row r="41" spans="1:18" x14ac:dyDescent="0.2">
      <c r="A41" s="12" t="s">
        <v>520</v>
      </c>
      <c r="B41" s="12" t="s">
        <v>1053</v>
      </c>
      <c r="C41" s="12" t="s">
        <v>521</v>
      </c>
      <c r="D41" s="12" t="s">
        <v>522</v>
      </c>
      <c r="E41" s="12" t="s">
        <v>1055</v>
      </c>
      <c r="F41" s="12" t="s">
        <v>1056</v>
      </c>
      <c r="G41" s="12" t="s">
        <v>523</v>
      </c>
      <c r="H41" s="12" t="s">
        <v>193</v>
      </c>
      <c r="I41" s="12" t="s">
        <v>194</v>
      </c>
      <c r="J41" s="12" t="s">
        <v>195</v>
      </c>
      <c r="K41" s="12" t="s">
        <v>1053</v>
      </c>
      <c r="L41" s="12" t="s">
        <v>196</v>
      </c>
      <c r="M41" s="12" t="s">
        <v>1343</v>
      </c>
      <c r="N41" s="16">
        <v>1</v>
      </c>
      <c r="O41" s="16">
        <v>6</v>
      </c>
      <c r="P41" s="16">
        <v>0</v>
      </c>
      <c r="Q41" s="12" t="s">
        <v>1055</v>
      </c>
      <c r="R41" s="12" t="s">
        <v>1056</v>
      </c>
    </row>
    <row r="42" spans="1:18" x14ac:dyDescent="0.2">
      <c r="A42" s="12" t="s">
        <v>520</v>
      </c>
      <c r="B42" s="12" t="s">
        <v>1053</v>
      </c>
      <c r="C42" s="12" t="s">
        <v>521</v>
      </c>
      <c r="D42" s="12" t="s">
        <v>522</v>
      </c>
      <c r="E42" s="12" t="s">
        <v>1055</v>
      </c>
      <c r="F42" s="12" t="s">
        <v>1056</v>
      </c>
      <c r="G42" s="12" t="s">
        <v>523</v>
      </c>
      <c r="H42" s="12" t="s">
        <v>1344</v>
      </c>
      <c r="I42" s="12" t="s">
        <v>1345</v>
      </c>
      <c r="J42" s="12" t="s">
        <v>1346</v>
      </c>
      <c r="K42" s="12" t="s">
        <v>1053</v>
      </c>
      <c r="L42" s="12" t="s">
        <v>1347</v>
      </c>
      <c r="M42" s="12" t="s">
        <v>1348</v>
      </c>
      <c r="N42" s="16">
        <v>1</v>
      </c>
      <c r="O42" s="16">
        <v>6</v>
      </c>
      <c r="P42" s="16">
        <v>0</v>
      </c>
      <c r="Q42" s="12" t="s">
        <v>1055</v>
      </c>
      <c r="R42" s="12" t="s">
        <v>1056</v>
      </c>
    </row>
    <row r="43" spans="1:18" x14ac:dyDescent="0.2">
      <c r="A43" s="12" t="s">
        <v>520</v>
      </c>
      <c r="B43" s="12" t="s">
        <v>1053</v>
      </c>
      <c r="C43" s="12" t="s">
        <v>521</v>
      </c>
      <c r="D43" s="12" t="s">
        <v>522</v>
      </c>
      <c r="E43" s="12" t="s">
        <v>1055</v>
      </c>
      <c r="F43" s="12" t="s">
        <v>1056</v>
      </c>
      <c r="G43" s="12" t="s">
        <v>523</v>
      </c>
      <c r="H43" s="12" t="s">
        <v>1349</v>
      </c>
      <c r="I43" s="12" t="s">
        <v>1350</v>
      </c>
      <c r="J43" s="12" t="s">
        <v>1351</v>
      </c>
      <c r="K43" s="12" t="s">
        <v>1053</v>
      </c>
      <c r="L43" s="12" t="s">
        <v>1352</v>
      </c>
      <c r="M43" s="12" t="s">
        <v>1353</v>
      </c>
      <c r="N43" s="16">
        <v>1</v>
      </c>
      <c r="O43" s="16">
        <v>6</v>
      </c>
      <c r="P43" s="16">
        <v>0</v>
      </c>
      <c r="Q43" s="12" t="s">
        <v>1055</v>
      </c>
      <c r="R43" s="12" t="s">
        <v>1056</v>
      </c>
    </row>
    <row r="44" spans="1:18" x14ac:dyDescent="0.2">
      <c r="A44" s="12" t="s">
        <v>520</v>
      </c>
      <c r="B44" s="12" t="s">
        <v>1053</v>
      </c>
      <c r="C44" s="12" t="s">
        <v>521</v>
      </c>
      <c r="D44" s="12" t="s">
        <v>522</v>
      </c>
      <c r="E44" s="12" t="s">
        <v>1055</v>
      </c>
      <c r="F44" s="12" t="s">
        <v>1056</v>
      </c>
      <c r="G44" s="12" t="s">
        <v>523</v>
      </c>
      <c r="H44" s="12" t="s">
        <v>1354</v>
      </c>
      <c r="I44" s="12" t="s">
        <v>1355</v>
      </c>
      <c r="J44" s="12" t="s">
        <v>1356</v>
      </c>
      <c r="K44" s="12" t="s">
        <v>1053</v>
      </c>
      <c r="L44" s="12" t="s">
        <v>1357</v>
      </c>
      <c r="M44" s="12" t="s">
        <v>1358</v>
      </c>
      <c r="N44" s="16">
        <v>1</v>
      </c>
      <c r="O44" s="16">
        <v>6</v>
      </c>
      <c r="P44" s="16">
        <v>0</v>
      </c>
      <c r="Q44" s="12" t="s">
        <v>1055</v>
      </c>
      <c r="R44" s="12" t="s">
        <v>1056</v>
      </c>
    </row>
    <row r="45" spans="1:18" x14ac:dyDescent="0.2">
      <c r="A45" s="12" t="s">
        <v>520</v>
      </c>
      <c r="B45" s="12" t="s">
        <v>1053</v>
      </c>
      <c r="C45" s="12" t="s">
        <v>521</v>
      </c>
      <c r="D45" s="12" t="s">
        <v>522</v>
      </c>
      <c r="E45" s="12" t="s">
        <v>1055</v>
      </c>
      <c r="F45" s="12" t="s">
        <v>1056</v>
      </c>
      <c r="G45" s="12" t="s">
        <v>523</v>
      </c>
      <c r="H45" s="12" t="s">
        <v>1359</v>
      </c>
      <c r="I45" s="12" t="s">
        <v>1360</v>
      </c>
      <c r="J45" s="12" t="s">
        <v>1361</v>
      </c>
      <c r="K45" s="12" t="s">
        <v>1053</v>
      </c>
      <c r="L45" s="12" t="s">
        <v>1362</v>
      </c>
      <c r="M45" s="12" t="s">
        <v>1363</v>
      </c>
      <c r="N45" s="16">
        <v>1</v>
      </c>
      <c r="O45" s="16">
        <v>6</v>
      </c>
      <c r="P45" s="16">
        <v>0</v>
      </c>
      <c r="Q45" s="12" t="s">
        <v>1055</v>
      </c>
      <c r="R45" s="12" t="s">
        <v>1056</v>
      </c>
    </row>
    <row r="46" spans="1:18" x14ac:dyDescent="0.2">
      <c r="A46" s="12" t="s">
        <v>520</v>
      </c>
      <c r="B46" s="12" t="s">
        <v>1053</v>
      </c>
      <c r="C46" s="12" t="s">
        <v>521</v>
      </c>
      <c r="D46" s="12" t="s">
        <v>522</v>
      </c>
      <c r="E46" s="12" t="s">
        <v>1055</v>
      </c>
      <c r="F46" s="12" t="s">
        <v>1056</v>
      </c>
      <c r="G46" s="12" t="s">
        <v>523</v>
      </c>
      <c r="H46" s="12" t="s">
        <v>1364</v>
      </c>
      <c r="I46" s="12" t="s">
        <v>1365</v>
      </c>
      <c r="J46" s="12" t="s">
        <v>1366</v>
      </c>
      <c r="K46" s="12" t="s">
        <v>1053</v>
      </c>
      <c r="L46" s="12" t="s">
        <v>1367</v>
      </c>
      <c r="M46" s="12" t="s">
        <v>1368</v>
      </c>
      <c r="N46" s="16">
        <v>1</v>
      </c>
      <c r="O46" s="16">
        <v>5</v>
      </c>
      <c r="P46" s="16">
        <v>0</v>
      </c>
      <c r="Q46" s="12" t="s">
        <v>1055</v>
      </c>
      <c r="R46" s="12" t="s">
        <v>1056</v>
      </c>
    </row>
    <row r="47" spans="1:18" x14ac:dyDescent="0.2">
      <c r="A47" s="12" t="s">
        <v>520</v>
      </c>
      <c r="B47" s="12" t="s">
        <v>1053</v>
      </c>
      <c r="C47" s="12" t="s">
        <v>521</v>
      </c>
      <c r="D47" s="12" t="s">
        <v>522</v>
      </c>
      <c r="E47" s="12" t="s">
        <v>1055</v>
      </c>
      <c r="F47" s="12" t="s">
        <v>1056</v>
      </c>
      <c r="G47" s="12" t="s">
        <v>523</v>
      </c>
      <c r="H47" s="12" t="s">
        <v>1369</v>
      </c>
      <c r="I47" s="12" t="s">
        <v>1370</v>
      </c>
      <c r="J47" s="12" t="s">
        <v>1371</v>
      </c>
      <c r="K47" s="12" t="s">
        <v>1053</v>
      </c>
      <c r="L47" s="12" t="s">
        <v>1372</v>
      </c>
      <c r="M47" s="12" t="s">
        <v>1373</v>
      </c>
      <c r="N47" s="16">
        <v>1</v>
      </c>
      <c r="O47" s="16">
        <v>6</v>
      </c>
      <c r="P47" s="16">
        <v>0</v>
      </c>
      <c r="Q47" s="12" t="s">
        <v>1055</v>
      </c>
      <c r="R47" s="12" t="s">
        <v>1056</v>
      </c>
    </row>
    <row r="48" spans="1:18" x14ac:dyDescent="0.2">
      <c r="A48" s="12" t="s">
        <v>520</v>
      </c>
      <c r="B48" s="12" t="s">
        <v>1053</v>
      </c>
      <c r="C48" s="12" t="s">
        <v>521</v>
      </c>
      <c r="D48" s="12" t="s">
        <v>522</v>
      </c>
      <c r="E48" s="12" t="s">
        <v>1055</v>
      </c>
      <c r="F48" s="12" t="s">
        <v>1056</v>
      </c>
      <c r="G48" s="12" t="s">
        <v>523</v>
      </c>
      <c r="H48" s="12" t="s">
        <v>1374</v>
      </c>
      <c r="I48" s="12" t="s">
        <v>1375</v>
      </c>
      <c r="J48" s="12" t="s">
        <v>1376</v>
      </c>
      <c r="K48" s="12" t="s">
        <v>1053</v>
      </c>
      <c r="L48" s="12" t="s">
        <v>1377</v>
      </c>
      <c r="M48" s="12" t="s">
        <v>1378</v>
      </c>
      <c r="N48" s="16"/>
      <c r="O48" s="16">
        <v>6</v>
      </c>
      <c r="P48" s="16">
        <v>0</v>
      </c>
      <c r="Q48" s="12" t="s">
        <v>1055</v>
      </c>
      <c r="R48" s="12" t="s">
        <v>1056</v>
      </c>
    </row>
    <row r="49" spans="1:18" x14ac:dyDescent="0.2">
      <c r="A49" s="12" t="s">
        <v>520</v>
      </c>
      <c r="B49" s="12" t="s">
        <v>1053</v>
      </c>
      <c r="C49" s="12" t="s">
        <v>521</v>
      </c>
      <c r="D49" s="12" t="s">
        <v>522</v>
      </c>
      <c r="E49" s="12" t="s">
        <v>1055</v>
      </c>
      <c r="F49" s="12" t="s">
        <v>1056</v>
      </c>
      <c r="G49" s="12" t="s">
        <v>523</v>
      </c>
      <c r="H49" s="12" t="s">
        <v>1379</v>
      </c>
      <c r="I49" s="12" t="s">
        <v>1380</v>
      </c>
      <c r="J49" s="12" t="s">
        <v>1381</v>
      </c>
      <c r="K49" s="12" t="s">
        <v>1053</v>
      </c>
      <c r="L49" s="12" t="s">
        <v>1382</v>
      </c>
      <c r="M49" s="12" t="s">
        <v>1383</v>
      </c>
      <c r="N49" s="16">
        <v>1</v>
      </c>
      <c r="O49" s="16">
        <v>6</v>
      </c>
      <c r="P49" s="16">
        <v>0</v>
      </c>
      <c r="Q49" s="12" t="s">
        <v>1055</v>
      </c>
      <c r="R49" s="12" t="s">
        <v>1056</v>
      </c>
    </row>
    <row r="50" spans="1:18" x14ac:dyDescent="0.2">
      <c r="A50" s="12" t="s">
        <v>520</v>
      </c>
      <c r="B50" s="12" t="s">
        <v>1053</v>
      </c>
      <c r="C50" s="12" t="s">
        <v>521</v>
      </c>
      <c r="D50" s="12" t="s">
        <v>522</v>
      </c>
      <c r="E50" s="12" t="s">
        <v>1055</v>
      </c>
      <c r="F50" s="12" t="s">
        <v>1056</v>
      </c>
      <c r="G50" s="12" t="s">
        <v>523</v>
      </c>
      <c r="H50" s="12" t="s">
        <v>1384</v>
      </c>
      <c r="I50" s="12" t="s">
        <v>1385</v>
      </c>
      <c r="J50" s="12" t="s">
        <v>1386</v>
      </c>
      <c r="K50" s="12" t="s">
        <v>1053</v>
      </c>
      <c r="L50" s="12" t="s">
        <v>1387</v>
      </c>
      <c r="M50" s="12" t="s">
        <v>1388</v>
      </c>
      <c r="N50" s="16">
        <v>1</v>
      </c>
      <c r="O50" s="16">
        <v>4</v>
      </c>
      <c r="P50" s="16">
        <v>0</v>
      </c>
      <c r="Q50" s="12" t="s">
        <v>1055</v>
      </c>
      <c r="R50" s="12" t="s">
        <v>1056</v>
      </c>
    </row>
    <row r="51" spans="1:18" x14ac:dyDescent="0.2">
      <c r="A51" s="12" t="s">
        <v>520</v>
      </c>
      <c r="B51" s="12" t="s">
        <v>1053</v>
      </c>
      <c r="C51" s="12" t="s">
        <v>521</v>
      </c>
      <c r="D51" s="12" t="s">
        <v>522</v>
      </c>
      <c r="E51" s="12" t="s">
        <v>1055</v>
      </c>
      <c r="F51" s="12" t="s">
        <v>1056</v>
      </c>
      <c r="G51" s="12" t="s">
        <v>523</v>
      </c>
      <c r="H51" s="12" t="s">
        <v>1389</v>
      </c>
      <c r="I51" s="12" t="s">
        <v>1390</v>
      </c>
      <c r="J51" s="12" t="s">
        <v>1391</v>
      </c>
      <c r="K51" s="12" t="s">
        <v>1053</v>
      </c>
      <c r="L51" s="12" t="s">
        <v>1392</v>
      </c>
      <c r="M51" s="12" t="s">
        <v>1393</v>
      </c>
      <c r="N51" s="16">
        <v>1</v>
      </c>
      <c r="O51" s="16">
        <v>5</v>
      </c>
      <c r="P51" s="16">
        <v>0</v>
      </c>
      <c r="Q51" s="12" t="s">
        <v>1055</v>
      </c>
      <c r="R51" s="12" t="s">
        <v>1056</v>
      </c>
    </row>
    <row r="52" spans="1:18" x14ac:dyDescent="0.2">
      <c r="A52" s="12" t="s">
        <v>520</v>
      </c>
      <c r="B52" s="12" t="s">
        <v>1053</v>
      </c>
      <c r="C52" s="12" t="s">
        <v>521</v>
      </c>
      <c r="D52" s="12" t="s">
        <v>522</v>
      </c>
      <c r="E52" s="12" t="s">
        <v>1055</v>
      </c>
      <c r="F52" s="12" t="s">
        <v>1056</v>
      </c>
      <c r="G52" s="12" t="s">
        <v>523</v>
      </c>
      <c r="H52" s="12" t="s">
        <v>1394</v>
      </c>
      <c r="I52" s="12" t="s">
        <v>1395</v>
      </c>
      <c r="J52" s="12" t="s">
        <v>1396</v>
      </c>
      <c r="K52" s="12" t="s">
        <v>1053</v>
      </c>
      <c r="L52" s="12" t="s">
        <v>1397</v>
      </c>
      <c r="M52" s="12" t="s">
        <v>1398</v>
      </c>
      <c r="N52" s="16">
        <v>1</v>
      </c>
      <c r="O52" s="16">
        <v>6</v>
      </c>
      <c r="P52" s="16">
        <v>0</v>
      </c>
      <c r="Q52" s="12" t="s">
        <v>1055</v>
      </c>
      <c r="R52" s="12" t="s">
        <v>1056</v>
      </c>
    </row>
    <row r="53" spans="1:18" x14ac:dyDescent="0.2">
      <c r="A53" s="12" t="s">
        <v>520</v>
      </c>
      <c r="B53" s="12" t="s">
        <v>1053</v>
      </c>
      <c r="C53" s="12" t="s">
        <v>521</v>
      </c>
      <c r="D53" s="12" t="s">
        <v>522</v>
      </c>
      <c r="E53" s="12" t="s">
        <v>1055</v>
      </c>
      <c r="F53" s="12" t="s">
        <v>1056</v>
      </c>
      <c r="G53" s="12" t="s">
        <v>523</v>
      </c>
      <c r="H53" s="12" t="s">
        <v>1399</v>
      </c>
      <c r="I53" s="12" t="s">
        <v>1400</v>
      </c>
      <c r="J53" s="12" t="s">
        <v>1401</v>
      </c>
      <c r="K53" s="12" t="s">
        <v>1053</v>
      </c>
      <c r="L53" s="12" t="s">
        <v>1402</v>
      </c>
      <c r="M53" s="12" t="s">
        <v>1403</v>
      </c>
      <c r="N53" s="16">
        <v>1</v>
      </c>
      <c r="O53" s="16">
        <v>6</v>
      </c>
      <c r="P53" s="16">
        <v>0</v>
      </c>
      <c r="Q53" s="12" t="s">
        <v>1055</v>
      </c>
      <c r="R53" s="12" t="s">
        <v>1056</v>
      </c>
    </row>
    <row r="54" spans="1:18" x14ac:dyDescent="0.2">
      <c r="A54" s="12" t="s">
        <v>520</v>
      </c>
      <c r="B54" s="12" t="s">
        <v>1053</v>
      </c>
      <c r="C54" s="12" t="s">
        <v>521</v>
      </c>
      <c r="D54" s="12" t="s">
        <v>522</v>
      </c>
      <c r="E54" s="12" t="s">
        <v>1055</v>
      </c>
      <c r="F54" s="12" t="s">
        <v>1056</v>
      </c>
      <c r="G54" s="12" t="s">
        <v>523</v>
      </c>
      <c r="H54" s="12" t="s">
        <v>1404</v>
      </c>
      <c r="I54" s="12" t="s">
        <v>1405</v>
      </c>
      <c r="J54" s="12" t="s">
        <v>1406</v>
      </c>
      <c r="K54" s="12" t="s">
        <v>1053</v>
      </c>
      <c r="L54" s="12" t="s">
        <v>1407</v>
      </c>
      <c r="M54" s="12" t="s">
        <v>1408</v>
      </c>
      <c r="N54" s="16">
        <v>1</v>
      </c>
      <c r="O54" s="16">
        <v>6</v>
      </c>
      <c r="P54" s="16">
        <v>0</v>
      </c>
      <c r="Q54" s="12" t="s">
        <v>1055</v>
      </c>
      <c r="R54" s="12" t="s">
        <v>1056</v>
      </c>
    </row>
    <row r="55" spans="1:18" x14ac:dyDescent="0.2">
      <c r="A55" s="12" t="s">
        <v>520</v>
      </c>
      <c r="B55" s="12" t="s">
        <v>1053</v>
      </c>
      <c r="C55" s="12" t="s">
        <v>521</v>
      </c>
      <c r="D55" s="12" t="s">
        <v>522</v>
      </c>
      <c r="E55" s="12" t="s">
        <v>1055</v>
      </c>
      <c r="F55" s="12" t="s">
        <v>1056</v>
      </c>
      <c r="G55" s="12" t="s">
        <v>523</v>
      </c>
      <c r="H55" s="12" t="s">
        <v>1409</v>
      </c>
      <c r="I55" s="12" t="s">
        <v>1410</v>
      </c>
      <c r="J55" s="12" t="s">
        <v>1411</v>
      </c>
      <c r="K55" s="12" t="s">
        <v>1053</v>
      </c>
      <c r="L55" s="12" t="s">
        <v>1412</v>
      </c>
      <c r="M55" s="12" t="s">
        <v>1413</v>
      </c>
      <c r="N55" s="16">
        <v>1</v>
      </c>
      <c r="O55" s="16">
        <v>6</v>
      </c>
      <c r="P55" s="16">
        <v>0</v>
      </c>
      <c r="Q55" s="12" t="s">
        <v>1055</v>
      </c>
      <c r="R55" s="12" t="s">
        <v>1056</v>
      </c>
    </row>
    <row r="56" spans="1:18" x14ac:dyDescent="0.2">
      <c r="A56" s="12" t="s">
        <v>520</v>
      </c>
      <c r="B56" s="12" t="s">
        <v>1053</v>
      </c>
      <c r="C56" s="12" t="s">
        <v>521</v>
      </c>
      <c r="D56" s="12" t="s">
        <v>522</v>
      </c>
      <c r="E56" s="12" t="s">
        <v>1055</v>
      </c>
      <c r="F56" s="12" t="s">
        <v>1056</v>
      </c>
      <c r="G56" s="12" t="s">
        <v>523</v>
      </c>
      <c r="H56" s="12" t="s">
        <v>1414</v>
      </c>
      <c r="I56" s="12" t="s">
        <v>1415</v>
      </c>
      <c r="J56" s="12" t="s">
        <v>1416</v>
      </c>
      <c r="K56" s="12" t="s">
        <v>1053</v>
      </c>
      <c r="L56" s="12" t="s">
        <v>1417</v>
      </c>
      <c r="M56" s="12" t="s">
        <v>1418</v>
      </c>
      <c r="N56" s="16">
        <v>1</v>
      </c>
      <c r="O56" s="16">
        <v>6</v>
      </c>
      <c r="P56" s="16">
        <v>0</v>
      </c>
      <c r="Q56" s="12" t="s">
        <v>1055</v>
      </c>
      <c r="R56" s="12" t="s">
        <v>1056</v>
      </c>
    </row>
    <row r="57" spans="1:18" x14ac:dyDescent="0.2">
      <c r="A57" s="12" t="s">
        <v>520</v>
      </c>
      <c r="B57" s="12" t="s">
        <v>1053</v>
      </c>
      <c r="C57" s="12" t="s">
        <v>521</v>
      </c>
      <c r="D57" s="12" t="s">
        <v>522</v>
      </c>
      <c r="E57" s="12" t="s">
        <v>1055</v>
      </c>
      <c r="F57" s="12" t="s">
        <v>1056</v>
      </c>
      <c r="G57" s="12" t="s">
        <v>523</v>
      </c>
      <c r="H57" s="12" t="s">
        <v>1419</v>
      </c>
      <c r="I57" s="12" t="s">
        <v>1420</v>
      </c>
      <c r="J57" s="12" t="s">
        <v>1421</v>
      </c>
      <c r="K57" s="12" t="s">
        <v>1053</v>
      </c>
      <c r="L57" s="12" t="s">
        <v>1422</v>
      </c>
      <c r="M57" s="12" t="s">
        <v>1423</v>
      </c>
      <c r="N57" s="16">
        <v>1</v>
      </c>
      <c r="O57" s="16">
        <v>6</v>
      </c>
      <c r="P57" s="16">
        <v>0</v>
      </c>
      <c r="Q57" s="12" t="s">
        <v>1055</v>
      </c>
      <c r="R57" s="12" t="s">
        <v>1056</v>
      </c>
    </row>
    <row r="58" spans="1:18" x14ac:dyDescent="0.2">
      <c r="A58" s="12" t="s">
        <v>520</v>
      </c>
      <c r="B58" s="12" t="s">
        <v>1053</v>
      </c>
      <c r="C58" s="12" t="s">
        <v>521</v>
      </c>
      <c r="D58" s="12" t="s">
        <v>522</v>
      </c>
      <c r="E58" s="12" t="s">
        <v>1055</v>
      </c>
      <c r="F58" s="12" t="s">
        <v>1056</v>
      </c>
      <c r="G58" s="12" t="s">
        <v>523</v>
      </c>
      <c r="H58" s="12" t="s">
        <v>1424</v>
      </c>
      <c r="I58" s="12" t="s">
        <v>1425</v>
      </c>
      <c r="J58" s="12" t="s">
        <v>1426</v>
      </c>
      <c r="K58" s="12" t="s">
        <v>1053</v>
      </c>
      <c r="L58" s="12" t="s">
        <v>1427</v>
      </c>
      <c r="M58" s="12" t="s">
        <v>1428</v>
      </c>
      <c r="N58" s="16">
        <v>1</v>
      </c>
      <c r="O58" s="16">
        <v>6</v>
      </c>
      <c r="P58" s="16">
        <v>0</v>
      </c>
      <c r="Q58" s="12" t="s">
        <v>1055</v>
      </c>
      <c r="R58" s="12" t="s">
        <v>1056</v>
      </c>
    </row>
    <row r="59" spans="1:18" x14ac:dyDescent="0.2">
      <c r="A59" s="12" t="s">
        <v>520</v>
      </c>
      <c r="B59" s="12" t="s">
        <v>1053</v>
      </c>
      <c r="C59" s="12" t="s">
        <v>521</v>
      </c>
      <c r="D59" s="12" t="s">
        <v>522</v>
      </c>
      <c r="E59" s="12" t="s">
        <v>1055</v>
      </c>
      <c r="F59" s="12" t="s">
        <v>1056</v>
      </c>
      <c r="G59" s="12" t="s">
        <v>523</v>
      </c>
      <c r="H59" s="12" t="s">
        <v>1429</v>
      </c>
      <c r="I59" s="12" t="s">
        <v>1430</v>
      </c>
      <c r="J59" s="12" t="s">
        <v>1431</v>
      </c>
      <c r="K59" s="12" t="s">
        <v>1053</v>
      </c>
      <c r="L59" s="12" t="s">
        <v>1432</v>
      </c>
      <c r="M59" s="12" t="s">
        <v>1433</v>
      </c>
      <c r="N59" s="16">
        <v>1</v>
      </c>
      <c r="O59" s="16">
        <v>6</v>
      </c>
      <c r="P59" s="16">
        <v>0</v>
      </c>
      <c r="Q59" s="12" t="s">
        <v>1055</v>
      </c>
      <c r="R59" s="12" t="s">
        <v>1056</v>
      </c>
    </row>
    <row r="60" spans="1:18" x14ac:dyDescent="0.2">
      <c r="A60" s="12" t="s">
        <v>520</v>
      </c>
      <c r="B60" s="12" t="s">
        <v>1053</v>
      </c>
      <c r="C60" s="12" t="s">
        <v>521</v>
      </c>
      <c r="D60" s="12" t="s">
        <v>522</v>
      </c>
      <c r="E60" s="12" t="s">
        <v>1055</v>
      </c>
      <c r="F60" s="12" t="s">
        <v>1056</v>
      </c>
      <c r="G60" s="12" t="s">
        <v>523</v>
      </c>
      <c r="H60" s="12" t="s">
        <v>1434</v>
      </c>
      <c r="I60" s="12" t="s">
        <v>1435</v>
      </c>
      <c r="J60" s="12" t="s">
        <v>1436</v>
      </c>
      <c r="K60" s="12" t="s">
        <v>1053</v>
      </c>
      <c r="L60" s="12" t="s">
        <v>1437</v>
      </c>
      <c r="M60" s="12" t="s">
        <v>1438</v>
      </c>
      <c r="N60" s="16">
        <v>1</v>
      </c>
      <c r="O60" s="16">
        <v>6</v>
      </c>
      <c r="P60" s="16">
        <v>0</v>
      </c>
      <c r="Q60" s="12" t="s">
        <v>1055</v>
      </c>
      <c r="R60" s="12" t="s">
        <v>1056</v>
      </c>
    </row>
    <row r="61" spans="1:18" x14ac:dyDescent="0.2">
      <c r="A61" s="12" t="s">
        <v>520</v>
      </c>
      <c r="B61" s="12" t="s">
        <v>1053</v>
      </c>
      <c r="C61" s="12" t="s">
        <v>521</v>
      </c>
      <c r="D61" s="12" t="s">
        <v>522</v>
      </c>
      <c r="E61" s="12" t="s">
        <v>1055</v>
      </c>
      <c r="F61" s="12" t="s">
        <v>1056</v>
      </c>
      <c r="G61" s="12" t="s">
        <v>523</v>
      </c>
      <c r="H61" s="12" t="s">
        <v>1439</v>
      </c>
      <c r="I61" s="12" t="s">
        <v>1440</v>
      </c>
      <c r="J61" s="12" t="s">
        <v>1441</v>
      </c>
      <c r="K61" s="12" t="s">
        <v>1053</v>
      </c>
      <c r="L61" s="12" t="s">
        <v>1442</v>
      </c>
      <c r="M61" s="12" t="s">
        <v>1443</v>
      </c>
      <c r="N61" s="16">
        <v>1</v>
      </c>
      <c r="O61" s="16">
        <v>6</v>
      </c>
      <c r="P61" s="16">
        <v>0</v>
      </c>
      <c r="Q61" s="12" t="s">
        <v>1055</v>
      </c>
      <c r="R61" s="12" t="s">
        <v>1056</v>
      </c>
    </row>
    <row r="62" spans="1:18" x14ac:dyDescent="0.2">
      <c r="A62" s="12" t="s">
        <v>520</v>
      </c>
      <c r="B62" s="12" t="s">
        <v>1053</v>
      </c>
      <c r="C62" s="12" t="s">
        <v>521</v>
      </c>
      <c r="D62" s="12" t="s">
        <v>522</v>
      </c>
      <c r="E62" s="12" t="s">
        <v>1055</v>
      </c>
      <c r="F62" s="12" t="s">
        <v>1056</v>
      </c>
      <c r="G62" s="12" t="s">
        <v>523</v>
      </c>
      <c r="H62" s="12" t="s">
        <v>1444</v>
      </c>
      <c r="I62" s="12" t="s">
        <v>1445</v>
      </c>
      <c r="J62" s="12" t="s">
        <v>1446</v>
      </c>
      <c r="K62" s="12" t="s">
        <v>1053</v>
      </c>
      <c r="L62" s="12" t="s">
        <v>1447</v>
      </c>
      <c r="M62" s="12" t="s">
        <v>1448</v>
      </c>
      <c r="N62" s="16">
        <v>1</v>
      </c>
      <c r="O62" s="16">
        <v>6</v>
      </c>
      <c r="P62" s="16">
        <v>0</v>
      </c>
      <c r="Q62" s="12" t="s">
        <v>1055</v>
      </c>
      <c r="R62" s="12" t="s">
        <v>1056</v>
      </c>
    </row>
    <row r="63" spans="1:18" x14ac:dyDescent="0.2">
      <c r="A63" s="12" t="s">
        <v>520</v>
      </c>
      <c r="B63" s="12" t="s">
        <v>1053</v>
      </c>
      <c r="C63" s="12" t="s">
        <v>521</v>
      </c>
      <c r="D63" s="12" t="s">
        <v>522</v>
      </c>
      <c r="E63" s="12" t="s">
        <v>1055</v>
      </c>
      <c r="F63" s="12" t="s">
        <v>1056</v>
      </c>
      <c r="G63" s="12" t="s">
        <v>523</v>
      </c>
      <c r="H63" s="12" t="s">
        <v>1449</v>
      </c>
      <c r="I63" s="12" t="s">
        <v>1450</v>
      </c>
      <c r="J63" s="12" t="s">
        <v>1451</v>
      </c>
      <c r="K63" s="12" t="s">
        <v>1053</v>
      </c>
      <c r="L63" s="12" t="s">
        <v>1452</v>
      </c>
      <c r="M63" s="12" t="s">
        <v>1453</v>
      </c>
      <c r="N63" s="16">
        <v>1</v>
      </c>
      <c r="O63" s="16">
        <v>6</v>
      </c>
      <c r="P63" s="16">
        <v>0</v>
      </c>
      <c r="Q63" s="12" t="s">
        <v>1055</v>
      </c>
      <c r="R63" s="12" t="s">
        <v>1056</v>
      </c>
    </row>
    <row r="64" spans="1:18" x14ac:dyDescent="0.2">
      <c r="A64" s="12" t="s">
        <v>520</v>
      </c>
      <c r="B64" s="12" t="s">
        <v>1053</v>
      </c>
      <c r="C64" s="12" t="s">
        <v>521</v>
      </c>
      <c r="D64" s="12" t="s">
        <v>522</v>
      </c>
      <c r="E64" s="12" t="s">
        <v>1055</v>
      </c>
      <c r="F64" s="12" t="s">
        <v>1056</v>
      </c>
      <c r="G64" s="12" t="s">
        <v>523</v>
      </c>
      <c r="H64" s="12" t="s">
        <v>1454</v>
      </c>
      <c r="I64" s="12" t="s">
        <v>1455</v>
      </c>
      <c r="J64" s="12" t="s">
        <v>1456</v>
      </c>
      <c r="K64" s="12" t="s">
        <v>1053</v>
      </c>
      <c r="L64" s="12" t="s">
        <v>1457</v>
      </c>
      <c r="M64" s="12" t="s">
        <v>1458</v>
      </c>
      <c r="N64" s="16">
        <v>1</v>
      </c>
      <c r="O64" s="16">
        <v>6</v>
      </c>
      <c r="P64" s="16">
        <v>0</v>
      </c>
      <c r="Q64" s="12" t="s">
        <v>1055</v>
      </c>
      <c r="R64" s="12" t="s">
        <v>1056</v>
      </c>
    </row>
    <row r="65" spans="1:18" x14ac:dyDescent="0.2">
      <c r="A65" s="12" t="s">
        <v>520</v>
      </c>
      <c r="B65" s="12" t="s">
        <v>1053</v>
      </c>
      <c r="C65" s="12" t="s">
        <v>521</v>
      </c>
      <c r="D65" s="12" t="s">
        <v>522</v>
      </c>
      <c r="E65" s="12" t="s">
        <v>1055</v>
      </c>
      <c r="F65" s="12" t="s">
        <v>1056</v>
      </c>
      <c r="G65" s="12" t="s">
        <v>523</v>
      </c>
      <c r="H65" s="12" t="s">
        <v>1459</v>
      </c>
      <c r="I65" s="12" t="s">
        <v>1460</v>
      </c>
      <c r="J65" s="12" t="s">
        <v>1461</v>
      </c>
      <c r="K65" s="12" t="s">
        <v>1053</v>
      </c>
      <c r="L65" s="12" t="s">
        <v>1462</v>
      </c>
      <c r="M65" s="12" t="s">
        <v>1463</v>
      </c>
      <c r="N65" s="16">
        <v>1</v>
      </c>
      <c r="O65" s="16">
        <v>6</v>
      </c>
      <c r="P65" s="16">
        <v>0</v>
      </c>
      <c r="Q65" s="12" t="s">
        <v>1055</v>
      </c>
      <c r="R65" s="12" t="s">
        <v>1056</v>
      </c>
    </row>
    <row r="66" spans="1:18" x14ac:dyDescent="0.2">
      <c r="A66" s="12" t="s">
        <v>520</v>
      </c>
      <c r="B66" s="12" t="s">
        <v>1053</v>
      </c>
      <c r="C66" s="12" t="s">
        <v>521</v>
      </c>
      <c r="D66" s="12" t="s">
        <v>522</v>
      </c>
      <c r="E66" s="12" t="s">
        <v>1055</v>
      </c>
      <c r="F66" s="12" t="s">
        <v>1056</v>
      </c>
      <c r="G66" s="12" t="s">
        <v>523</v>
      </c>
      <c r="H66" s="12" t="s">
        <v>1464</v>
      </c>
      <c r="I66" s="12" t="s">
        <v>1465</v>
      </c>
      <c r="J66" s="12" t="s">
        <v>1466</v>
      </c>
      <c r="K66" s="12" t="s">
        <v>1053</v>
      </c>
      <c r="L66" s="12" t="s">
        <v>1467</v>
      </c>
      <c r="M66" s="12" t="s">
        <v>1468</v>
      </c>
      <c r="N66" s="16">
        <v>1</v>
      </c>
      <c r="O66" s="16">
        <v>6</v>
      </c>
      <c r="P66" s="16">
        <v>0</v>
      </c>
      <c r="Q66" s="12" t="s">
        <v>1055</v>
      </c>
      <c r="R66" s="12" t="s">
        <v>1056</v>
      </c>
    </row>
    <row r="67" spans="1:18" x14ac:dyDescent="0.2">
      <c r="A67" s="12" t="s">
        <v>520</v>
      </c>
      <c r="B67" s="12" t="s">
        <v>1053</v>
      </c>
      <c r="C67" s="12" t="s">
        <v>521</v>
      </c>
      <c r="D67" s="12" t="s">
        <v>522</v>
      </c>
      <c r="E67" s="12" t="s">
        <v>1055</v>
      </c>
      <c r="F67" s="12" t="s">
        <v>1056</v>
      </c>
      <c r="G67" s="12" t="s">
        <v>523</v>
      </c>
      <c r="H67" s="12" t="s">
        <v>1469</v>
      </c>
      <c r="I67" s="12" t="s">
        <v>1470</v>
      </c>
      <c r="J67" s="12" t="s">
        <v>1471</v>
      </c>
      <c r="K67" s="12" t="s">
        <v>1053</v>
      </c>
      <c r="L67" s="12" t="s">
        <v>1472</v>
      </c>
      <c r="M67" s="12" t="s">
        <v>1473</v>
      </c>
      <c r="N67" s="16">
        <v>1</v>
      </c>
      <c r="O67" s="16">
        <v>6</v>
      </c>
      <c r="P67" s="16">
        <v>0</v>
      </c>
      <c r="Q67" s="12" t="s">
        <v>1055</v>
      </c>
      <c r="R67" s="12" t="s">
        <v>1056</v>
      </c>
    </row>
    <row r="68" spans="1:18" x14ac:dyDescent="0.2">
      <c r="A68" s="12" t="s">
        <v>520</v>
      </c>
      <c r="B68" s="12" t="s">
        <v>1053</v>
      </c>
      <c r="C68" s="12" t="s">
        <v>521</v>
      </c>
      <c r="D68" s="12" t="s">
        <v>522</v>
      </c>
      <c r="E68" s="12" t="s">
        <v>1055</v>
      </c>
      <c r="F68" s="12" t="s">
        <v>1056</v>
      </c>
      <c r="G68" s="12" t="s">
        <v>523</v>
      </c>
      <c r="H68" s="12" t="s">
        <v>1474</v>
      </c>
      <c r="I68" s="12" t="s">
        <v>1475</v>
      </c>
      <c r="J68" s="12" t="s">
        <v>1476</v>
      </c>
      <c r="K68" s="12" t="s">
        <v>1053</v>
      </c>
      <c r="L68" s="12" t="s">
        <v>1477</v>
      </c>
      <c r="M68" s="12" t="s">
        <v>1478</v>
      </c>
      <c r="N68" s="16">
        <v>1</v>
      </c>
      <c r="O68" s="16">
        <v>6</v>
      </c>
      <c r="P68" s="16">
        <v>0</v>
      </c>
      <c r="Q68" s="12" t="s">
        <v>1055</v>
      </c>
      <c r="R68" s="12" t="s">
        <v>1056</v>
      </c>
    </row>
    <row r="69" spans="1:18" x14ac:dyDescent="0.2">
      <c r="A69" s="12" t="s">
        <v>520</v>
      </c>
      <c r="B69" s="12" t="s">
        <v>1053</v>
      </c>
      <c r="C69" s="12" t="s">
        <v>521</v>
      </c>
      <c r="D69" s="12" t="s">
        <v>522</v>
      </c>
      <c r="E69" s="12" t="s">
        <v>1055</v>
      </c>
      <c r="F69" s="12" t="s">
        <v>1056</v>
      </c>
      <c r="G69" s="12" t="s">
        <v>523</v>
      </c>
      <c r="H69" s="12" t="s">
        <v>1479</v>
      </c>
      <c r="I69" s="12" t="s">
        <v>1480</v>
      </c>
      <c r="J69" s="12" t="s">
        <v>1481</v>
      </c>
      <c r="K69" s="12" t="s">
        <v>1053</v>
      </c>
      <c r="L69" s="12" t="s">
        <v>1482</v>
      </c>
      <c r="M69" s="12" t="s">
        <v>1483</v>
      </c>
      <c r="N69" s="16">
        <v>1</v>
      </c>
      <c r="O69" s="16">
        <v>6</v>
      </c>
      <c r="P69" s="16">
        <v>0</v>
      </c>
      <c r="Q69" s="12" t="s">
        <v>1055</v>
      </c>
      <c r="R69" s="12" t="s">
        <v>1056</v>
      </c>
    </row>
    <row r="70" spans="1:18" x14ac:dyDescent="0.2">
      <c r="A70" s="12" t="s">
        <v>520</v>
      </c>
      <c r="B70" s="12" t="s">
        <v>1053</v>
      </c>
      <c r="C70" s="12" t="s">
        <v>521</v>
      </c>
      <c r="D70" s="12" t="s">
        <v>522</v>
      </c>
      <c r="E70" s="12" t="s">
        <v>1055</v>
      </c>
      <c r="F70" s="12" t="s">
        <v>1056</v>
      </c>
      <c r="G70" s="12" t="s">
        <v>523</v>
      </c>
      <c r="H70" s="12" t="s">
        <v>1484</v>
      </c>
      <c r="I70" s="12" t="s">
        <v>1485</v>
      </c>
      <c r="J70" s="12" t="s">
        <v>1486</v>
      </c>
      <c r="K70" s="12" t="s">
        <v>1053</v>
      </c>
      <c r="L70" s="12" t="s">
        <v>1487</v>
      </c>
      <c r="M70" s="12" t="s">
        <v>1488</v>
      </c>
      <c r="N70" s="16">
        <v>1</v>
      </c>
      <c r="O70" s="16">
        <v>6</v>
      </c>
      <c r="P70" s="16">
        <v>0</v>
      </c>
      <c r="Q70" s="12" t="s">
        <v>1055</v>
      </c>
      <c r="R70" s="12" t="s">
        <v>1056</v>
      </c>
    </row>
    <row r="71" spans="1:18" x14ac:dyDescent="0.2">
      <c r="A71" s="12" t="s">
        <v>520</v>
      </c>
      <c r="B71" s="12" t="s">
        <v>1053</v>
      </c>
      <c r="C71" s="12" t="s">
        <v>521</v>
      </c>
      <c r="D71" s="12" t="s">
        <v>522</v>
      </c>
      <c r="E71" s="12" t="s">
        <v>1055</v>
      </c>
      <c r="F71" s="12" t="s">
        <v>1056</v>
      </c>
      <c r="G71" s="12" t="s">
        <v>523</v>
      </c>
      <c r="H71" s="12" t="s">
        <v>1489</v>
      </c>
      <c r="I71" s="12" t="s">
        <v>1490</v>
      </c>
      <c r="J71" s="12" t="s">
        <v>1491</v>
      </c>
      <c r="K71" s="12" t="s">
        <v>1053</v>
      </c>
      <c r="L71" s="12" t="s">
        <v>1492</v>
      </c>
      <c r="M71" s="12" t="s">
        <v>1493</v>
      </c>
      <c r="N71" s="16">
        <v>1</v>
      </c>
      <c r="O71" s="16">
        <v>6</v>
      </c>
      <c r="P71" s="16">
        <v>0</v>
      </c>
      <c r="Q71" s="12" t="s">
        <v>1055</v>
      </c>
      <c r="R71" s="12" t="s">
        <v>1056</v>
      </c>
    </row>
    <row r="72" spans="1:18" x14ac:dyDescent="0.2">
      <c r="A72" s="12" t="s">
        <v>520</v>
      </c>
      <c r="B72" s="12" t="s">
        <v>1053</v>
      </c>
      <c r="C72" s="12" t="s">
        <v>521</v>
      </c>
      <c r="D72" s="12" t="s">
        <v>522</v>
      </c>
      <c r="E72" s="12" t="s">
        <v>1055</v>
      </c>
      <c r="F72" s="12" t="s">
        <v>1056</v>
      </c>
      <c r="G72" s="12" t="s">
        <v>523</v>
      </c>
      <c r="H72" s="12" t="s">
        <v>1494</v>
      </c>
      <c r="I72" s="12" t="s">
        <v>1495</v>
      </c>
      <c r="J72" s="12" t="s">
        <v>1496</v>
      </c>
      <c r="K72" s="12" t="s">
        <v>1053</v>
      </c>
      <c r="L72" s="12" t="s">
        <v>1497</v>
      </c>
      <c r="M72" s="12" t="s">
        <v>1498</v>
      </c>
      <c r="N72" s="16">
        <v>1</v>
      </c>
      <c r="O72" s="16">
        <v>6</v>
      </c>
      <c r="P72" s="16">
        <v>0</v>
      </c>
      <c r="Q72" s="12" t="s">
        <v>1055</v>
      </c>
      <c r="R72" s="12" t="s">
        <v>1056</v>
      </c>
    </row>
    <row r="73" spans="1:18" x14ac:dyDescent="0.2">
      <c r="A73" s="12" t="s">
        <v>520</v>
      </c>
      <c r="B73" s="12" t="s">
        <v>1053</v>
      </c>
      <c r="C73" s="12" t="s">
        <v>521</v>
      </c>
      <c r="D73" s="12" t="s">
        <v>522</v>
      </c>
      <c r="E73" s="12" t="s">
        <v>1055</v>
      </c>
      <c r="F73" s="12" t="s">
        <v>1056</v>
      </c>
      <c r="G73" s="12" t="s">
        <v>523</v>
      </c>
      <c r="H73" s="12" t="s">
        <v>1499</v>
      </c>
      <c r="I73" s="12" t="s">
        <v>1500</v>
      </c>
      <c r="J73" s="12" t="s">
        <v>1501</v>
      </c>
      <c r="K73" s="12" t="s">
        <v>1053</v>
      </c>
      <c r="L73" s="12" t="s">
        <v>1502</v>
      </c>
      <c r="M73" s="12" t="s">
        <v>1503</v>
      </c>
      <c r="N73" s="16">
        <v>1</v>
      </c>
      <c r="O73" s="16">
        <v>6</v>
      </c>
      <c r="P73" s="16">
        <v>0</v>
      </c>
      <c r="Q73" s="12" t="s">
        <v>1055</v>
      </c>
      <c r="R73" s="12" t="s">
        <v>1056</v>
      </c>
    </row>
    <row r="74" spans="1:18" x14ac:dyDescent="0.2">
      <c r="A74" s="12" t="s">
        <v>520</v>
      </c>
      <c r="B74" s="12" t="s">
        <v>1053</v>
      </c>
      <c r="C74" s="12" t="s">
        <v>521</v>
      </c>
      <c r="D74" s="12" t="s">
        <v>522</v>
      </c>
      <c r="E74" s="12" t="s">
        <v>1055</v>
      </c>
      <c r="F74" s="12" t="s">
        <v>1056</v>
      </c>
      <c r="G74" s="12" t="s">
        <v>523</v>
      </c>
      <c r="H74" s="12" t="s">
        <v>1504</v>
      </c>
      <c r="I74" s="12" t="s">
        <v>1505</v>
      </c>
      <c r="J74" s="12" t="s">
        <v>1506</v>
      </c>
      <c r="K74" s="12" t="s">
        <v>1053</v>
      </c>
      <c r="L74" s="12" t="s">
        <v>1507</v>
      </c>
      <c r="M74" s="12" t="s">
        <v>1508</v>
      </c>
      <c r="N74" s="16">
        <v>1</v>
      </c>
      <c r="O74" s="16">
        <v>6</v>
      </c>
      <c r="P74" s="16">
        <v>0</v>
      </c>
      <c r="Q74" s="12" t="s">
        <v>1055</v>
      </c>
      <c r="R74" s="12" t="s">
        <v>1056</v>
      </c>
    </row>
    <row r="75" spans="1:18" x14ac:dyDescent="0.2">
      <c r="A75" s="12" t="s">
        <v>520</v>
      </c>
      <c r="B75" s="12" t="s">
        <v>1053</v>
      </c>
      <c r="C75" s="12" t="s">
        <v>521</v>
      </c>
      <c r="D75" s="12" t="s">
        <v>522</v>
      </c>
      <c r="E75" s="12" t="s">
        <v>1055</v>
      </c>
      <c r="F75" s="12" t="s">
        <v>1056</v>
      </c>
      <c r="G75" s="12" t="s">
        <v>523</v>
      </c>
      <c r="H75" s="12" t="s">
        <v>1509</v>
      </c>
      <c r="I75" s="12" t="s">
        <v>1510</v>
      </c>
      <c r="J75" s="12" t="s">
        <v>1511</v>
      </c>
      <c r="K75" s="12" t="s">
        <v>1053</v>
      </c>
      <c r="L75" s="12" t="s">
        <v>1512</v>
      </c>
      <c r="M75" s="12" t="s">
        <v>1513</v>
      </c>
      <c r="N75" s="16">
        <v>1</v>
      </c>
      <c r="O75" s="16">
        <v>6</v>
      </c>
      <c r="P75" s="16">
        <v>0</v>
      </c>
      <c r="Q75" s="12" t="s">
        <v>1055</v>
      </c>
      <c r="R75" s="12" t="s">
        <v>1056</v>
      </c>
    </row>
    <row r="76" spans="1:18" x14ac:dyDescent="0.2">
      <c r="A76" s="12" t="s">
        <v>520</v>
      </c>
      <c r="B76" s="12" t="s">
        <v>1053</v>
      </c>
      <c r="C76" s="12" t="s">
        <v>521</v>
      </c>
      <c r="D76" s="12" t="s">
        <v>522</v>
      </c>
      <c r="E76" s="12" t="s">
        <v>1055</v>
      </c>
      <c r="F76" s="12" t="s">
        <v>1056</v>
      </c>
      <c r="G76" s="12" t="s">
        <v>523</v>
      </c>
      <c r="H76" s="12" t="s">
        <v>1514</v>
      </c>
      <c r="I76" s="12" t="s">
        <v>1515</v>
      </c>
      <c r="J76" s="12" t="s">
        <v>1516</v>
      </c>
      <c r="K76" s="12" t="s">
        <v>1053</v>
      </c>
      <c r="L76" s="12" t="s">
        <v>1517</v>
      </c>
      <c r="M76" s="12" t="s">
        <v>1518</v>
      </c>
      <c r="N76" s="16">
        <v>1</v>
      </c>
      <c r="O76" s="16">
        <v>6</v>
      </c>
      <c r="P76" s="16">
        <v>0</v>
      </c>
      <c r="Q76" s="12" t="s">
        <v>1055</v>
      </c>
      <c r="R76" s="12" t="s">
        <v>1056</v>
      </c>
    </row>
    <row r="77" spans="1:18" x14ac:dyDescent="0.2">
      <c r="A77" s="12" t="s">
        <v>520</v>
      </c>
      <c r="B77" s="12" t="s">
        <v>1053</v>
      </c>
      <c r="C77" s="12" t="s">
        <v>521</v>
      </c>
      <c r="D77" s="12" t="s">
        <v>522</v>
      </c>
      <c r="E77" s="12" t="s">
        <v>1055</v>
      </c>
      <c r="F77" s="12" t="s">
        <v>1056</v>
      </c>
      <c r="G77" s="12" t="s">
        <v>523</v>
      </c>
      <c r="H77" s="12" t="s">
        <v>1519</v>
      </c>
      <c r="I77" s="12" t="s">
        <v>1520</v>
      </c>
      <c r="J77" s="12" t="s">
        <v>1521</v>
      </c>
      <c r="K77" s="12" t="s">
        <v>1053</v>
      </c>
      <c r="L77" s="12" t="s">
        <v>1522</v>
      </c>
      <c r="M77" s="12" t="s">
        <v>1523</v>
      </c>
      <c r="N77" s="16">
        <v>1</v>
      </c>
      <c r="O77" s="16">
        <v>6</v>
      </c>
      <c r="P77" s="16">
        <v>0</v>
      </c>
      <c r="Q77" s="12" t="s">
        <v>1055</v>
      </c>
      <c r="R77" s="12" t="s">
        <v>1056</v>
      </c>
    </row>
    <row r="78" spans="1:18" x14ac:dyDescent="0.2">
      <c r="A78" s="12" t="s">
        <v>520</v>
      </c>
      <c r="B78" s="12" t="s">
        <v>1053</v>
      </c>
      <c r="C78" s="12" t="s">
        <v>521</v>
      </c>
      <c r="D78" s="12" t="s">
        <v>522</v>
      </c>
      <c r="E78" s="12" t="s">
        <v>1055</v>
      </c>
      <c r="F78" s="12" t="s">
        <v>1056</v>
      </c>
      <c r="G78" s="12" t="s">
        <v>523</v>
      </c>
      <c r="H78" s="12" t="s">
        <v>1524</v>
      </c>
      <c r="I78" s="12" t="s">
        <v>1525</v>
      </c>
      <c r="J78" s="12" t="s">
        <v>1526</v>
      </c>
      <c r="K78" s="12" t="s">
        <v>1053</v>
      </c>
      <c r="L78" s="12" t="s">
        <v>1527</v>
      </c>
      <c r="M78" s="12" t="s">
        <v>1528</v>
      </c>
      <c r="N78" s="16">
        <v>1</v>
      </c>
      <c r="O78" s="16">
        <v>5</v>
      </c>
      <c r="P78" s="16">
        <v>0</v>
      </c>
      <c r="Q78" s="12" t="s">
        <v>1055</v>
      </c>
      <c r="R78" s="12" t="s">
        <v>1056</v>
      </c>
    </row>
    <row r="79" spans="1:18" x14ac:dyDescent="0.2">
      <c r="A79" s="12" t="s">
        <v>520</v>
      </c>
      <c r="B79" s="12" t="s">
        <v>1053</v>
      </c>
      <c r="C79" s="12" t="s">
        <v>521</v>
      </c>
      <c r="D79" s="12" t="s">
        <v>522</v>
      </c>
      <c r="E79" s="12" t="s">
        <v>1055</v>
      </c>
      <c r="F79" s="12" t="s">
        <v>1056</v>
      </c>
      <c r="G79" s="12" t="s">
        <v>523</v>
      </c>
      <c r="H79" s="12" t="s">
        <v>1529</v>
      </c>
      <c r="I79" s="12" t="s">
        <v>1530</v>
      </c>
      <c r="J79" s="12" t="s">
        <v>1531</v>
      </c>
      <c r="K79" s="12" t="s">
        <v>1053</v>
      </c>
      <c r="L79" s="12" t="s">
        <v>1532</v>
      </c>
      <c r="M79" s="12" t="s">
        <v>1533</v>
      </c>
      <c r="N79" s="16">
        <v>1</v>
      </c>
      <c r="O79" s="16">
        <v>6</v>
      </c>
      <c r="P79" s="16">
        <v>0</v>
      </c>
      <c r="Q79" s="12" t="s">
        <v>1055</v>
      </c>
      <c r="R79" s="12" t="s">
        <v>1056</v>
      </c>
    </row>
    <row r="80" spans="1:18" x14ac:dyDescent="0.2">
      <c r="A80" s="12" t="s">
        <v>520</v>
      </c>
      <c r="B80" s="12" t="s">
        <v>1053</v>
      </c>
      <c r="C80" s="12" t="s">
        <v>521</v>
      </c>
      <c r="D80" s="12" t="s">
        <v>522</v>
      </c>
      <c r="E80" s="12" t="s">
        <v>1055</v>
      </c>
      <c r="F80" s="12" t="s">
        <v>1056</v>
      </c>
      <c r="G80" s="12" t="s">
        <v>523</v>
      </c>
      <c r="H80" s="12" t="s">
        <v>1534</v>
      </c>
      <c r="I80" s="12" t="s">
        <v>1535</v>
      </c>
      <c r="J80" s="12" t="s">
        <v>1536</v>
      </c>
      <c r="K80" s="12" t="s">
        <v>1053</v>
      </c>
      <c r="L80" s="12" t="s">
        <v>1537</v>
      </c>
      <c r="M80" s="12" t="s">
        <v>1538</v>
      </c>
      <c r="N80" s="16">
        <v>1</v>
      </c>
      <c r="O80" s="16">
        <v>6</v>
      </c>
      <c r="P80" s="16">
        <v>0</v>
      </c>
      <c r="Q80" s="12" t="s">
        <v>1055</v>
      </c>
      <c r="R80" s="12" t="s">
        <v>1056</v>
      </c>
    </row>
    <row r="81" spans="1:18" x14ac:dyDescent="0.2">
      <c r="A81" s="12" t="s">
        <v>520</v>
      </c>
      <c r="B81" s="12" t="s">
        <v>1053</v>
      </c>
      <c r="C81" s="12" t="s">
        <v>521</v>
      </c>
      <c r="D81" s="12" t="s">
        <v>522</v>
      </c>
      <c r="E81" s="12" t="s">
        <v>1055</v>
      </c>
      <c r="F81" s="12" t="s">
        <v>1056</v>
      </c>
      <c r="G81" s="12" t="s">
        <v>523</v>
      </c>
      <c r="H81" s="12" t="s">
        <v>1539</v>
      </c>
      <c r="I81" s="12" t="s">
        <v>1540</v>
      </c>
      <c r="J81" s="12" t="s">
        <v>1541</v>
      </c>
      <c r="K81" s="12" t="s">
        <v>1053</v>
      </c>
      <c r="L81" s="12" t="s">
        <v>1542</v>
      </c>
      <c r="M81" s="12" t="s">
        <v>1543</v>
      </c>
      <c r="N81" s="16">
        <v>1</v>
      </c>
      <c r="O81" s="16">
        <v>6</v>
      </c>
      <c r="P81" s="16">
        <v>0</v>
      </c>
      <c r="Q81" s="12" t="s">
        <v>1055</v>
      </c>
      <c r="R81" s="12" t="s">
        <v>1056</v>
      </c>
    </row>
    <row r="82" spans="1:18" x14ac:dyDescent="0.2">
      <c r="A82" s="12" t="s">
        <v>520</v>
      </c>
      <c r="B82" s="12" t="s">
        <v>1053</v>
      </c>
      <c r="C82" s="12" t="s">
        <v>521</v>
      </c>
      <c r="D82" s="12" t="s">
        <v>522</v>
      </c>
      <c r="E82" s="12" t="s">
        <v>1055</v>
      </c>
      <c r="F82" s="12" t="s">
        <v>1056</v>
      </c>
      <c r="G82" s="12" t="s">
        <v>523</v>
      </c>
      <c r="H82" s="12" t="s">
        <v>1544</v>
      </c>
      <c r="I82" s="12" t="s">
        <v>1545</v>
      </c>
      <c r="J82" s="12" t="s">
        <v>1546</v>
      </c>
      <c r="K82" s="12" t="s">
        <v>1053</v>
      </c>
      <c r="L82" s="12" t="s">
        <v>1547</v>
      </c>
      <c r="M82" s="12" t="s">
        <v>1548</v>
      </c>
      <c r="N82" s="16">
        <v>1</v>
      </c>
      <c r="O82" s="16">
        <v>6</v>
      </c>
      <c r="P82" s="16">
        <v>0</v>
      </c>
      <c r="Q82" s="12" t="s">
        <v>1055</v>
      </c>
      <c r="R82" s="12" t="s">
        <v>1056</v>
      </c>
    </row>
    <row r="83" spans="1:18" x14ac:dyDescent="0.2">
      <c r="A83" s="12" t="s">
        <v>520</v>
      </c>
      <c r="B83" s="12" t="s">
        <v>1053</v>
      </c>
      <c r="C83" s="12" t="s">
        <v>521</v>
      </c>
      <c r="D83" s="12" t="s">
        <v>522</v>
      </c>
      <c r="E83" s="12" t="s">
        <v>1055</v>
      </c>
      <c r="F83" s="12" t="s">
        <v>1056</v>
      </c>
      <c r="G83" s="12" t="s">
        <v>523</v>
      </c>
      <c r="H83" s="12" t="s">
        <v>1549</v>
      </c>
      <c r="I83" s="12" t="s">
        <v>1550</v>
      </c>
      <c r="J83" s="12" t="s">
        <v>1551</v>
      </c>
      <c r="K83" s="12" t="s">
        <v>1053</v>
      </c>
      <c r="L83" s="12" t="s">
        <v>1552</v>
      </c>
      <c r="M83" s="12" t="s">
        <v>1553</v>
      </c>
      <c r="N83" s="16">
        <v>1</v>
      </c>
      <c r="O83" s="16">
        <v>6</v>
      </c>
      <c r="P83" s="16">
        <v>0</v>
      </c>
      <c r="Q83" s="12" t="s">
        <v>1055</v>
      </c>
      <c r="R83" s="12" t="s">
        <v>1056</v>
      </c>
    </row>
    <row r="84" spans="1:18" x14ac:dyDescent="0.2">
      <c r="A84" s="12" t="s">
        <v>520</v>
      </c>
      <c r="B84" s="12" t="s">
        <v>1053</v>
      </c>
      <c r="C84" s="12" t="s">
        <v>521</v>
      </c>
      <c r="D84" s="12" t="s">
        <v>522</v>
      </c>
      <c r="E84" s="12" t="s">
        <v>1055</v>
      </c>
      <c r="F84" s="12" t="s">
        <v>1056</v>
      </c>
      <c r="G84" s="12" t="s">
        <v>523</v>
      </c>
      <c r="H84" s="12" t="s">
        <v>1554</v>
      </c>
      <c r="I84" s="12" t="s">
        <v>1555</v>
      </c>
      <c r="J84" s="12" t="s">
        <v>1556</v>
      </c>
      <c r="K84" s="12" t="s">
        <v>1053</v>
      </c>
      <c r="L84" s="12" t="s">
        <v>1557</v>
      </c>
      <c r="M84" s="12" t="s">
        <v>1558</v>
      </c>
      <c r="N84" s="16">
        <v>1</v>
      </c>
      <c r="O84" s="16">
        <v>5</v>
      </c>
      <c r="P84" s="16">
        <v>0</v>
      </c>
      <c r="Q84" s="12" t="s">
        <v>1055</v>
      </c>
      <c r="R84" s="12" t="s">
        <v>1056</v>
      </c>
    </row>
    <row r="85" spans="1:18" x14ac:dyDescent="0.2">
      <c r="A85" s="12" t="s">
        <v>520</v>
      </c>
      <c r="B85" s="12" t="s">
        <v>1053</v>
      </c>
      <c r="C85" s="12" t="s">
        <v>521</v>
      </c>
      <c r="D85" s="12" t="s">
        <v>522</v>
      </c>
      <c r="E85" s="12" t="s">
        <v>1055</v>
      </c>
      <c r="F85" s="12" t="s">
        <v>1056</v>
      </c>
      <c r="G85" s="12" t="s">
        <v>523</v>
      </c>
      <c r="H85" s="12" t="s">
        <v>1559</v>
      </c>
      <c r="I85" s="12" t="s">
        <v>1560</v>
      </c>
      <c r="J85" s="12" t="s">
        <v>1561</v>
      </c>
      <c r="K85" s="12" t="s">
        <v>1053</v>
      </c>
      <c r="L85" s="12" t="s">
        <v>1562</v>
      </c>
      <c r="M85" s="12" t="s">
        <v>1563</v>
      </c>
      <c r="N85" s="16">
        <v>1</v>
      </c>
      <c r="O85" s="16">
        <v>6</v>
      </c>
      <c r="P85" s="16">
        <v>0</v>
      </c>
      <c r="Q85" s="12" t="s">
        <v>1055</v>
      </c>
      <c r="R85" s="12" t="s">
        <v>1056</v>
      </c>
    </row>
    <row r="86" spans="1:18" x14ac:dyDescent="0.2">
      <c r="A86" s="12" t="s">
        <v>520</v>
      </c>
      <c r="B86" s="12" t="s">
        <v>1053</v>
      </c>
      <c r="C86" s="12" t="s">
        <v>521</v>
      </c>
      <c r="D86" s="12" t="s">
        <v>522</v>
      </c>
      <c r="E86" s="12" t="s">
        <v>1055</v>
      </c>
      <c r="F86" s="12" t="s">
        <v>1056</v>
      </c>
      <c r="G86" s="12" t="s">
        <v>523</v>
      </c>
      <c r="H86" s="12" t="s">
        <v>1564</v>
      </c>
      <c r="I86" s="12" t="s">
        <v>1565</v>
      </c>
      <c r="J86" s="12" t="s">
        <v>1566</v>
      </c>
      <c r="K86" s="12" t="s">
        <v>1053</v>
      </c>
      <c r="L86" s="12" t="s">
        <v>1567</v>
      </c>
      <c r="M86" s="12" t="s">
        <v>1568</v>
      </c>
      <c r="N86" s="16">
        <v>1</v>
      </c>
      <c r="O86" s="16">
        <v>6</v>
      </c>
      <c r="P86" s="16">
        <v>0</v>
      </c>
      <c r="Q86" s="12" t="s">
        <v>1055</v>
      </c>
      <c r="R86" s="12" t="s">
        <v>1056</v>
      </c>
    </row>
    <row r="87" spans="1:18" x14ac:dyDescent="0.2">
      <c r="A87" s="12" t="s">
        <v>520</v>
      </c>
      <c r="B87" s="12" t="s">
        <v>1053</v>
      </c>
      <c r="C87" s="12" t="s">
        <v>521</v>
      </c>
      <c r="D87" s="12" t="s">
        <v>522</v>
      </c>
      <c r="E87" s="12" t="s">
        <v>1055</v>
      </c>
      <c r="F87" s="12" t="s">
        <v>1056</v>
      </c>
      <c r="G87" s="12" t="s">
        <v>523</v>
      </c>
      <c r="H87" s="12" t="s">
        <v>1569</v>
      </c>
      <c r="I87" s="12" t="s">
        <v>587</v>
      </c>
      <c r="J87" s="12" t="s">
        <v>588</v>
      </c>
      <c r="K87" s="12" t="s">
        <v>1053</v>
      </c>
      <c r="L87" s="12" t="s">
        <v>589</v>
      </c>
      <c r="M87" s="12" t="s">
        <v>590</v>
      </c>
      <c r="N87" s="16">
        <v>1</v>
      </c>
      <c r="O87" s="16">
        <v>6</v>
      </c>
      <c r="P87" s="16">
        <v>0</v>
      </c>
      <c r="Q87" s="12" t="s">
        <v>1055</v>
      </c>
      <c r="R87" s="12" t="s">
        <v>1056</v>
      </c>
    </row>
    <row r="88" spans="1:18" x14ac:dyDescent="0.2">
      <c r="A88" s="12" t="s">
        <v>520</v>
      </c>
      <c r="B88" s="12" t="s">
        <v>1053</v>
      </c>
      <c r="C88" s="12" t="s">
        <v>521</v>
      </c>
      <c r="D88" s="12" t="s">
        <v>522</v>
      </c>
      <c r="E88" s="12" t="s">
        <v>1055</v>
      </c>
      <c r="F88" s="12" t="s">
        <v>1056</v>
      </c>
      <c r="G88" s="12" t="s">
        <v>523</v>
      </c>
      <c r="H88" s="12" t="s">
        <v>591</v>
      </c>
      <c r="I88" s="12" t="s">
        <v>592</v>
      </c>
      <c r="J88" s="12" t="s">
        <v>385</v>
      </c>
      <c r="K88" s="12" t="s">
        <v>1053</v>
      </c>
      <c r="L88" s="12" t="s">
        <v>386</v>
      </c>
      <c r="M88" s="12" t="s">
        <v>387</v>
      </c>
      <c r="N88" s="16">
        <v>1</v>
      </c>
      <c r="O88" s="16">
        <v>6</v>
      </c>
      <c r="P88" s="16">
        <v>0</v>
      </c>
      <c r="Q88" s="12" t="s">
        <v>1055</v>
      </c>
      <c r="R88" s="12" t="s">
        <v>1056</v>
      </c>
    </row>
    <row r="89" spans="1:18" x14ac:dyDescent="0.2">
      <c r="A89" s="12" t="s">
        <v>520</v>
      </c>
      <c r="B89" s="12" t="s">
        <v>1053</v>
      </c>
      <c r="C89" s="12" t="s">
        <v>521</v>
      </c>
      <c r="D89" s="12" t="s">
        <v>522</v>
      </c>
      <c r="E89" s="12" t="s">
        <v>1055</v>
      </c>
      <c r="F89" s="12" t="s">
        <v>1056</v>
      </c>
      <c r="G89" s="12" t="s">
        <v>523</v>
      </c>
      <c r="H89" s="12" t="s">
        <v>388</v>
      </c>
      <c r="I89" s="12" t="s">
        <v>389</v>
      </c>
      <c r="J89" s="12" t="s">
        <v>531</v>
      </c>
      <c r="K89" s="12" t="s">
        <v>1053</v>
      </c>
      <c r="L89" s="12" t="s">
        <v>390</v>
      </c>
      <c r="M89" s="12" t="s">
        <v>391</v>
      </c>
      <c r="N89" s="16">
        <v>1</v>
      </c>
      <c r="O89" s="16">
        <v>6</v>
      </c>
      <c r="P89" s="16">
        <v>0</v>
      </c>
      <c r="Q89" s="12" t="s">
        <v>1055</v>
      </c>
      <c r="R89" s="12" t="s">
        <v>1056</v>
      </c>
    </row>
    <row r="90" spans="1:18" x14ac:dyDescent="0.2">
      <c r="A90" s="12" t="s">
        <v>520</v>
      </c>
      <c r="B90" s="12" t="s">
        <v>1053</v>
      </c>
      <c r="C90" s="12" t="s">
        <v>521</v>
      </c>
      <c r="D90" s="12" t="s">
        <v>522</v>
      </c>
      <c r="E90" s="12" t="s">
        <v>1055</v>
      </c>
      <c r="F90" s="12" t="s">
        <v>1056</v>
      </c>
      <c r="G90" s="12" t="s">
        <v>523</v>
      </c>
      <c r="H90" s="12" t="s">
        <v>392</v>
      </c>
      <c r="I90" s="12" t="s">
        <v>393</v>
      </c>
      <c r="J90" s="12" t="s">
        <v>394</v>
      </c>
      <c r="K90" s="12" t="s">
        <v>1053</v>
      </c>
      <c r="L90" s="12" t="s">
        <v>395</v>
      </c>
      <c r="M90" s="12" t="s">
        <v>396</v>
      </c>
      <c r="N90" s="16">
        <v>1</v>
      </c>
      <c r="O90" s="16">
        <v>6</v>
      </c>
      <c r="P90" s="16">
        <v>0</v>
      </c>
      <c r="Q90" s="12" t="s">
        <v>1055</v>
      </c>
      <c r="R90" s="12" t="s">
        <v>1056</v>
      </c>
    </row>
    <row r="91" spans="1:18" x14ac:dyDescent="0.2">
      <c r="A91" s="12" t="s">
        <v>520</v>
      </c>
      <c r="B91" s="12" t="s">
        <v>1053</v>
      </c>
      <c r="C91" s="12" t="s">
        <v>521</v>
      </c>
      <c r="D91" s="12" t="s">
        <v>522</v>
      </c>
      <c r="E91" s="12" t="s">
        <v>1055</v>
      </c>
      <c r="F91" s="12" t="s">
        <v>1056</v>
      </c>
      <c r="G91" s="12" t="s">
        <v>523</v>
      </c>
      <c r="H91" s="12" t="s">
        <v>397</v>
      </c>
      <c r="I91" s="12" t="s">
        <v>398</v>
      </c>
      <c r="J91" s="12" t="s">
        <v>0</v>
      </c>
      <c r="K91" s="12" t="s">
        <v>1053</v>
      </c>
      <c r="L91" s="12" t="s">
        <v>1</v>
      </c>
      <c r="M91" s="12" t="s">
        <v>2</v>
      </c>
      <c r="N91" s="16">
        <v>1</v>
      </c>
      <c r="O91" s="16">
        <v>6</v>
      </c>
      <c r="P91" s="16">
        <v>0</v>
      </c>
      <c r="Q91" s="12" t="s">
        <v>1055</v>
      </c>
      <c r="R91" s="12" t="s">
        <v>1056</v>
      </c>
    </row>
    <row r="92" spans="1:18" x14ac:dyDescent="0.2">
      <c r="A92" s="12" t="s">
        <v>520</v>
      </c>
      <c r="B92" s="12" t="s">
        <v>1053</v>
      </c>
      <c r="C92" s="12" t="s">
        <v>521</v>
      </c>
      <c r="D92" s="12" t="s">
        <v>522</v>
      </c>
      <c r="E92" s="12" t="s">
        <v>1055</v>
      </c>
      <c r="F92" s="12" t="s">
        <v>1056</v>
      </c>
      <c r="G92" s="12" t="s">
        <v>523</v>
      </c>
      <c r="H92" s="12" t="s">
        <v>3</v>
      </c>
      <c r="I92" s="12" t="s">
        <v>4</v>
      </c>
      <c r="J92" s="12" t="s">
        <v>5</v>
      </c>
      <c r="K92" s="12" t="s">
        <v>1053</v>
      </c>
      <c r="L92" s="12" t="s">
        <v>6</v>
      </c>
      <c r="M92" s="12" t="s">
        <v>7</v>
      </c>
      <c r="N92" s="16">
        <v>1</v>
      </c>
      <c r="O92" s="16">
        <v>6</v>
      </c>
      <c r="P92" s="16">
        <v>0</v>
      </c>
      <c r="Q92" s="12" t="s">
        <v>1055</v>
      </c>
      <c r="R92" s="12" t="s">
        <v>1056</v>
      </c>
    </row>
    <row r="93" spans="1:18" x14ac:dyDescent="0.2">
      <c r="A93" s="12" t="s">
        <v>520</v>
      </c>
      <c r="B93" s="12" t="s">
        <v>1053</v>
      </c>
      <c r="C93" s="12" t="s">
        <v>521</v>
      </c>
      <c r="D93" s="12" t="s">
        <v>522</v>
      </c>
      <c r="E93" s="12" t="s">
        <v>1055</v>
      </c>
      <c r="F93" s="12" t="s">
        <v>1056</v>
      </c>
      <c r="G93" s="12" t="s">
        <v>523</v>
      </c>
      <c r="H93" s="12" t="s">
        <v>8</v>
      </c>
      <c r="I93" s="12" t="s">
        <v>9</v>
      </c>
      <c r="J93" s="12" t="s">
        <v>10</v>
      </c>
      <c r="K93" s="12" t="s">
        <v>1053</v>
      </c>
      <c r="L93" s="12" t="s">
        <v>11</v>
      </c>
      <c r="M93" s="12" t="s">
        <v>12</v>
      </c>
      <c r="N93" s="16">
        <v>1</v>
      </c>
      <c r="O93" s="16">
        <v>6</v>
      </c>
      <c r="P93" s="16">
        <v>0</v>
      </c>
      <c r="Q93" s="12" t="s">
        <v>1055</v>
      </c>
      <c r="R93" s="12" t="s">
        <v>1056</v>
      </c>
    </row>
    <row r="94" spans="1:18" x14ac:dyDescent="0.2">
      <c r="A94" s="12" t="s">
        <v>520</v>
      </c>
      <c r="B94" s="12" t="s">
        <v>1053</v>
      </c>
      <c r="C94" s="12" t="s">
        <v>521</v>
      </c>
      <c r="D94" s="12" t="s">
        <v>522</v>
      </c>
      <c r="E94" s="12" t="s">
        <v>1055</v>
      </c>
      <c r="F94" s="12" t="s">
        <v>1056</v>
      </c>
      <c r="G94" s="12" t="s">
        <v>523</v>
      </c>
      <c r="H94" s="12" t="s">
        <v>13</v>
      </c>
      <c r="I94" s="12" t="s">
        <v>14</v>
      </c>
      <c r="J94" s="12" t="s">
        <v>15</v>
      </c>
      <c r="K94" s="12" t="s">
        <v>1053</v>
      </c>
      <c r="L94" s="12" t="s">
        <v>16</v>
      </c>
      <c r="M94" s="12" t="s">
        <v>17</v>
      </c>
      <c r="N94" s="16">
        <v>1</v>
      </c>
      <c r="O94" s="16">
        <v>6</v>
      </c>
      <c r="P94" s="16">
        <v>0</v>
      </c>
      <c r="Q94" s="12" t="s">
        <v>1055</v>
      </c>
      <c r="R94" s="12" t="s">
        <v>1056</v>
      </c>
    </row>
    <row r="95" spans="1:18" x14ac:dyDescent="0.2">
      <c r="A95" s="12" t="s">
        <v>520</v>
      </c>
      <c r="B95" s="12" t="s">
        <v>1053</v>
      </c>
      <c r="C95" s="12" t="s">
        <v>521</v>
      </c>
      <c r="D95" s="12" t="s">
        <v>522</v>
      </c>
      <c r="E95" s="12" t="s">
        <v>1055</v>
      </c>
      <c r="F95" s="12" t="s">
        <v>1056</v>
      </c>
      <c r="G95" s="12" t="s">
        <v>523</v>
      </c>
      <c r="H95" s="12" t="s">
        <v>18</v>
      </c>
      <c r="I95" s="12" t="s">
        <v>19</v>
      </c>
      <c r="J95" s="12" t="s">
        <v>20</v>
      </c>
      <c r="K95" s="12" t="s">
        <v>1053</v>
      </c>
      <c r="L95" s="12" t="s">
        <v>21</v>
      </c>
      <c r="M95" s="12" t="s">
        <v>22</v>
      </c>
      <c r="N95" s="16">
        <v>1</v>
      </c>
      <c r="O95" s="16">
        <v>6</v>
      </c>
      <c r="P95" s="16">
        <v>0</v>
      </c>
      <c r="Q95" s="12" t="s">
        <v>1055</v>
      </c>
      <c r="R95" s="12" t="s">
        <v>1056</v>
      </c>
    </row>
    <row r="96" spans="1:18" x14ac:dyDescent="0.2">
      <c r="A96" s="12" t="s">
        <v>520</v>
      </c>
      <c r="B96" s="12" t="s">
        <v>1053</v>
      </c>
      <c r="C96" s="12" t="s">
        <v>521</v>
      </c>
      <c r="D96" s="12" t="s">
        <v>522</v>
      </c>
      <c r="E96" s="12" t="s">
        <v>1055</v>
      </c>
      <c r="F96" s="12" t="s">
        <v>1056</v>
      </c>
      <c r="G96" s="12" t="s">
        <v>523</v>
      </c>
      <c r="H96" s="12" t="s">
        <v>23</v>
      </c>
      <c r="I96" s="12" t="s">
        <v>24</v>
      </c>
      <c r="J96" s="12" t="s">
        <v>25</v>
      </c>
      <c r="K96" s="12" t="s">
        <v>1053</v>
      </c>
      <c r="L96" s="12" t="s">
        <v>26</v>
      </c>
      <c r="M96" s="12" t="s">
        <v>27</v>
      </c>
      <c r="N96" s="16">
        <v>1</v>
      </c>
      <c r="O96" s="16">
        <v>6</v>
      </c>
      <c r="P96" s="16">
        <v>0</v>
      </c>
      <c r="Q96" s="12" t="s">
        <v>1055</v>
      </c>
      <c r="R96" s="12" t="s">
        <v>1056</v>
      </c>
    </row>
    <row r="97" spans="1:18" x14ac:dyDescent="0.2">
      <c r="A97" s="12" t="s">
        <v>520</v>
      </c>
      <c r="B97" s="12" t="s">
        <v>1053</v>
      </c>
      <c r="C97" s="12" t="s">
        <v>521</v>
      </c>
      <c r="D97" s="12" t="s">
        <v>522</v>
      </c>
      <c r="E97" s="12" t="s">
        <v>1055</v>
      </c>
      <c r="F97" s="12" t="s">
        <v>1056</v>
      </c>
      <c r="G97" s="12" t="s">
        <v>523</v>
      </c>
      <c r="H97" s="12" t="s">
        <v>28</v>
      </c>
      <c r="I97" s="12" t="s">
        <v>29</v>
      </c>
      <c r="J97" s="12" t="s">
        <v>30</v>
      </c>
      <c r="K97" s="12" t="s">
        <v>1053</v>
      </c>
      <c r="L97" s="12" t="s">
        <v>31</v>
      </c>
      <c r="M97" s="12" t="s">
        <v>32</v>
      </c>
      <c r="N97" s="16">
        <v>1</v>
      </c>
      <c r="O97" s="16">
        <v>6</v>
      </c>
      <c r="P97" s="16">
        <v>0</v>
      </c>
      <c r="Q97" s="12" t="s">
        <v>1055</v>
      </c>
      <c r="R97" s="12" t="s">
        <v>1056</v>
      </c>
    </row>
    <row r="98" spans="1:18" x14ac:dyDescent="0.2">
      <c r="A98" s="12" t="s">
        <v>520</v>
      </c>
      <c r="B98" s="12" t="s">
        <v>1053</v>
      </c>
      <c r="C98" s="12" t="s">
        <v>521</v>
      </c>
      <c r="D98" s="12" t="s">
        <v>522</v>
      </c>
      <c r="E98" s="12" t="s">
        <v>1055</v>
      </c>
      <c r="F98" s="12" t="s">
        <v>1056</v>
      </c>
      <c r="G98" s="12" t="s">
        <v>523</v>
      </c>
      <c r="H98" s="12" t="s">
        <v>33</v>
      </c>
      <c r="I98" s="12" t="s">
        <v>34</v>
      </c>
      <c r="J98" s="12" t="s">
        <v>35</v>
      </c>
      <c r="K98" s="12" t="s">
        <v>1053</v>
      </c>
      <c r="L98" s="12" t="s">
        <v>36</v>
      </c>
      <c r="M98" s="12" t="s">
        <v>37</v>
      </c>
      <c r="N98" s="16">
        <v>1</v>
      </c>
      <c r="O98" s="16">
        <v>6</v>
      </c>
      <c r="P98" s="16">
        <v>0</v>
      </c>
      <c r="Q98" s="12" t="s">
        <v>1055</v>
      </c>
      <c r="R98" s="12" t="s">
        <v>1056</v>
      </c>
    </row>
    <row r="99" spans="1:18" x14ac:dyDescent="0.2">
      <c r="A99" s="12" t="s">
        <v>520</v>
      </c>
      <c r="B99" s="12" t="s">
        <v>1053</v>
      </c>
      <c r="C99" s="12" t="s">
        <v>521</v>
      </c>
      <c r="D99" s="12" t="s">
        <v>522</v>
      </c>
      <c r="E99" s="12" t="s">
        <v>1055</v>
      </c>
      <c r="F99" s="12" t="s">
        <v>1056</v>
      </c>
      <c r="G99" s="12" t="s">
        <v>523</v>
      </c>
      <c r="H99" s="12" t="s">
        <v>38</v>
      </c>
      <c r="I99" s="12" t="s">
        <v>39</v>
      </c>
      <c r="J99" s="12" t="s">
        <v>40</v>
      </c>
      <c r="K99" s="12" t="s">
        <v>1053</v>
      </c>
      <c r="L99" s="12" t="s">
        <v>41</v>
      </c>
      <c r="M99" s="12" t="s">
        <v>42</v>
      </c>
      <c r="N99" s="16">
        <v>1</v>
      </c>
      <c r="O99" s="16">
        <v>6</v>
      </c>
      <c r="P99" s="16">
        <v>0</v>
      </c>
      <c r="Q99" s="12" t="s">
        <v>1055</v>
      </c>
      <c r="R99" s="12" t="s">
        <v>1056</v>
      </c>
    </row>
    <row r="100" spans="1:18" x14ac:dyDescent="0.2">
      <c r="A100" s="12" t="s">
        <v>520</v>
      </c>
      <c r="B100" s="12" t="s">
        <v>1053</v>
      </c>
      <c r="C100" s="12" t="s">
        <v>521</v>
      </c>
      <c r="D100" s="12" t="s">
        <v>522</v>
      </c>
      <c r="E100" s="12" t="s">
        <v>1055</v>
      </c>
      <c r="F100" s="12" t="s">
        <v>1056</v>
      </c>
      <c r="G100" s="12" t="s">
        <v>523</v>
      </c>
      <c r="H100" s="12" t="s">
        <v>43</v>
      </c>
      <c r="I100" s="12" t="s">
        <v>44</v>
      </c>
      <c r="J100" s="12" t="s">
        <v>45</v>
      </c>
      <c r="K100" s="12" t="s">
        <v>1053</v>
      </c>
      <c r="L100" s="12" t="s">
        <v>46</v>
      </c>
      <c r="M100" s="12" t="s">
        <v>47</v>
      </c>
      <c r="N100" s="16">
        <v>1</v>
      </c>
      <c r="O100" s="16">
        <v>6</v>
      </c>
      <c r="P100" s="16">
        <v>0</v>
      </c>
      <c r="Q100" s="12" t="s">
        <v>1055</v>
      </c>
      <c r="R100" s="12" t="s">
        <v>1056</v>
      </c>
    </row>
    <row r="101" spans="1:18" x14ac:dyDescent="0.2">
      <c r="A101" s="12" t="s">
        <v>520</v>
      </c>
      <c r="B101" s="12" t="s">
        <v>1053</v>
      </c>
      <c r="C101" s="12" t="s">
        <v>521</v>
      </c>
      <c r="D101" s="12" t="s">
        <v>522</v>
      </c>
      <c r="E101" s="12" t="s">
        <v>1055</v>
      </c>
      <c r="F101" s="12" t="s">
        <v>1056</v>
      </c>
      <c r="G101" s="12" t="s">
        <v>523</v>
      </c>
      <c r="H101" s="12" t="s">
        <v>48</v>
      </c>
      <c r="I101" s="12" t="s">
        <v>49</v>
      </c>
      <c r="J101" s="12" t="s">
        <v>50</v>
      </c>
      <c r="K101" s="12" t="s">
        <v>1053</v>
      </c>
      <c r="L101" s="12" t="s">
        <v>51</v>
      </c>
      <c r="M101" s="12" t="s">
        <v>52</v>
      </c>
      <c r="N101" s="16">
        <v>1</v>
      </c>
      <c r="O101" s="16">
        <v>6</v>
      </c>
      <c r="P101" s="16">
        <v>0</v>
      </c>
      <c r="Q101" s="12" t="s">
        <v>1055</v>
      </c>
      <c r="R101" s="12" t="s">
        <v>1056</v>
      </c>
    </row>
    <row r="102" spans="1:18" x14ac:dyDescent="0.2">
      <c r="A102" s="12" t="s">
        <v>520</v>
      </c>
      <c r="B102" s="12" t="s">
        <v>1053</v>
      </c>
      <c r="C102" s="12" t="s">
        <v>521</v>
      </c>
      <c r="D102" s="12" t="s">
        <v>522</v>
      </c>
      <c r="E102" s="12" t="s">
        <v>1055</v>
      </c>
      <c r="F102" s="12" t="s">
        <v>1056</v>
      </c>
      <c r="G102" s="12" t="s">
        <v>523</v>
      </c>
      <c r="H102" s="12" t="s">
        <v>53</v>
      </c>
      <c r="I102" s="12" t="s">
        <v>54</v>
      </c>
      <c r="J102" s="12" t="s">
        <v>55</v>
      </c>
      <c r="K102" s="12" t="s">
        <v>1053</v>
      </c>
      <c r="L102" s="12" t="s">
        <v>383</v>
      </c>
      <c r="M102" s="12" t="s">
        <v>384</v>
      </c>
      <c r="N102" s="16">
        <v>1</v>
      </c>
      <c r="O102" s="16">
        <v>6</v>
      </c>
      <c r="P102" s="16">
        <v>0</v>
      </c>
      <c r="Q102" s="12" t="s">
        <v>1055</v>
      </c>
      <c r="R102" s="12" t="s">
        <v>1056</v>
      </c>
    </row>
    <row r="103" spans="1:18" x14ac:dyDescent="0.2">
      <c r="A103" s="12" t="s">
        <v>520</v>
      </c>
      <c r="B103" s="12" t="s">
        <v>1053</v>
      </c>
      <c r="C103" s="12" t="s">
        <v>521</v>
      </c>
      <c r="D103" s="12" t="s">
        <v>522</v>
      </c>
      <c r="E103" s="12" t="s">
        <v>1055</v>
      </c>
      <c r="F103" s="12" t="s">
        <v>1056</v>
      </c>
      <c r="G103" s="12" t="s">
        <v>523</v>
      </c>
      <c r="H103" s="12" t="s">
        <v>249</v>
      </c>
      <c r="I103" s="12" t="s">
        <v>366</v>
      </c>
      <c r="J103" s="12" t="s">
        <v>367</v>
      </c>
      <c r="K103" s="12" t="s">
        <v>1053</v>
      </c>
      <c r="L103" s="12" t="s">
        <v>368</v>
      </c>
      <c r="M103" s="12" t="s">
        <v>369</v>
      </c>
      <c r="N103" s="16">
        <v>1</v>
      </c>
      <c r="O103" s="16">
        <v>6</v>
      </c>
      <c r="P103" s="16">
        <v>0</v>
      </c>
      <c r="Q103" s="12" t="s">
        <v>1055</v>
      </c>
      <c r="R103" s="12" t="s">
        <v>1056</v>
      </c>
    </row>
    <row r="104" spans="1:18" x14ac:dyDescent="0.2">
      <c r="A104" s="12" t="s">
        <v>520</v>
      </c>
      <c r="B104" s="12" t="s">
        <v>1053</v>
      </c>
      <c r="C104" s="12" t="s">
        <v>521</v>
      </c>
      <c r="D104" s="12" t="s">
        <v>522</v>
      </c>
      <c r="E104" s="12" t="s">
        <v>1055</v>
      </c>
      <c r="F104" s="12" t="s">
        <v>1056</v>
      </c>
      <c r="G104" s="12" t="s">
        <v>523</v>
      </c>
      <c r="H104" s="12" t="s">
        <v>370</v>
      </c>
      <c r="I104" s="12" t="s">
        <v>371</v>
      </c>
      <c r="J104" s="12" t="s">
        <v>372</v>
      </c>
      <c r="K104" s="12" t="s">
        <v>1053</v>
      </c>
      <c r="L104" s="12" t="s">
        <v>373</v>
      </c>
      <c r="M104" s="12" t="s">
        <v>1057</v>
      </c>
      <c r="N104" s="16">
        <v>1</v>
      </c>
      <c r="O104" s="16">
        <v>6</v>
      </c>
      <c r="P104" s="16">
        <v>0</v>
      </c>
      <c r="Q104" s="12" t="s">
        <v>1055</v>
      </c>
      <c r="R104" s="12" t="s">
        <v>1056</v>
      </c>
    </row>
    <row r="105" spans="1:18" x14ac:dyDescent="0.2">
      <c r="A105" s="12" t="s">
        <v>520</v>
      </c>
      <c r="B105" s="12" t="s">
        <v>1053</v>
      </c>
      <c r="C105" s="12" t="s">
        <v>521</v>
      </c>
      <c r="D105" s="12" t="s">
        <v>522</v>
      </c>
      <c r="E105" s="12" t="s">
        <v>1055</v>
      </c>
      <c r="F105" s="12" t="s">
        <v>1056</v>
      </c>
      <c r="G105" s="12" t="s">
        <v>523</v>
      </c>
      <c r="H105" s="12" t="s">
        <v>1058</v>
      </c>
      <c r="I105" s="12" t="s">
        <v>1059</v>
      </c>
      <c r="J105" s="12" t="s">
        <v>1060</v>
      </c>
      <c r="K105" s="12" t="s">
        <v>1053</v>
      </c>
      <c r="L105" s="12" t="s">
        <v>1061</v>
      </c>
      <c r="M105" s="12" t="s">
        <v>1062</v>
      </c>
      <c r="N105" s="16">
        <v>1</v>
      </c>
      <c r="O105" s="16">
        <v>6</v>
      </c>
      <c r="P105" s="16">
        <v>0</v>
      </c>
      <c r="Q105" s="12" t="s">
        <v>1055</v>
      </c>
      <c r="R105" s="12" t="s">
        <v>1056</v>
      </c>
    </row>
    <row r="106" spans="1:18" x14ac:dyDescent="0.2">
      <c r="A106" s="12" t="s">
        <v>520</v>
      </c>
      <c r="B106" s="12" t="s">
        <v>1053</v>
      </c>
      <c r="C106" s="12" t="s">
        <v>521</v>
      </c>
      <c r="D106" s="12" t="s">
        <v>522</v>
      </c>
      <c r="E106" s="12" t="s">
        <v>1055</v>
      </c>
      <c r="F106" s="12" t="s">
        <v>1056</v>
      </c>
      <c r="G106" s="12" t="s">
        <v>523</v>
      </c>
      <c r="H106" s="12" t="s">
        <v>1063</v>
      </c>
      <c r="I106" s="12" t="s">
        <v>1064</v>
      </c>
      <c r="J106" s="12" t="s">
        <v>1065</v>
      </c>
      <c r="K106" s="12" t="s">
        <v>1053</v>
      </c>
      <c r="L106" s="12" t="s">
        <v>1066</v>
      </c>
      <c r="M106" s="12" t="s">
        <v>1067</v>
      </c>
      <c r="N106" s="16">
        <v>1</v>
      </c>
      <c r="O106" s="16">
        <v>6</v>
      </c>
      <c r="P106" s="16">
        <v>0</v>
      </c>
      <c r="Q106" s="12" t="s">
        <v>1055</v>
      </c>
      <c r="R106" s="12" t="s">
        <v>1056</v>
      </c>
    </row>
    <row r="107" spans="1:18" x14ac:dyDescent="0.2">
      <c r="A107" s="12" t="s">
        <v>520</v>
      </c>
      <c r="B107" s="12" t="s">
        <v>1053</v>
      </c>
      <c r="C107" s="12" t="s">
        <v>521</v>
      </c>
      <c r="D107" s="12" t="s">
        <v>522</v>
      </c>
      <c r="E107" s="12" t="s">
        <v>1055</v>
      </c>
      <c r="F107" s="12" t="s">
        <v>1056</v>
      </c>
      <c r="G107" s="12" t="s">
        <v>523</v>
      </c>
      <c r="H107" s="12" t="s">
        <v>1068</v>
      </c>
      <c r="I107" s="12" t="s">
        <v>1069</v>
      </c>
      <c r="J107" s="12" t="s">
        <v>1070</v>
      </c>
      <c r="K107" s="12" t="s">
        <v>1053</v>
      </c>
      <c r="L107" s="12" t="s">
        <v>1071</v>
      </c>
      <c r="M107" s="12" t="s">
        <v>1072</v>
      </c>
      <c r="N107" s="16">
        <v>1</v>
      </c>
      <c r="O107" s="16">
        <v>6</v>
      </c>
      <c r="P107" s="16">
        <v>0</v>
      </c>
      <c r="Q107" s="12" t="s">
        <v>1055</v>
      </c>
      <c r="R107" s="12" t="s">
        <v>1056</v>
      </c>
    </row>
    <row r="108" spans="1:18" x14ac:dyDescent="0.2">
      <c r="A108" s="12" t="s">
        <v>520</v>
      </c>
      <c r="B108" s="12" t="s">
        <v>1053</v>
      </c>
      <c r="C108" s="12" t="s">
        <v>521</v>
      </c>
      <c r="D108" s="12" t="s">
        <v>522</v>
      </c>
      <c r="E108" s="12" t="s">
        <v>1055</v>
      </c>
      <c r="F108" s="12" t="s">
        <v>1056</v>
      </c>
      <c r="G108" s="12" t="s">
        <v>523</v>
      </c>
      <c r="H108" s="12" t="s">
        <v>1073</v>
      </c>
      <c r="I108" s="12" t="s">
        <v>1074</v>
      </c>
      <c r="J108" s="12" t="s">
        <v>1075</v>
      </c>
      <c r="K108" s="12" t="s">
        <v>1053</v>
      </c>
      <c r="L108" s="12" t="s">
        <v>1076</v>
      </c>
      <c r="M108" s="12" t="s">
        <v>1077</v>
      </c>
      <c r="N108" s="16">
        <v>1</v>
      </c>
      <c r="O108" s="16">
        <v>6</v>
      </c>
      <c r="P108" s="16">
        <v>0</v>
      </c>
      <c r="Q108" s="12" t="s">
        <v>1055</v>
      </c>
      <c r="R108" s="12" t="s">
        <v>1056</v>
      </c>
    </row>
    <row r="109" spans="1:18" x14ac:dyDescent="0.2">
      <c r="A109" s="12" t="s">
        <v>520</v>
      </c>
      <c r="B109" s="12" t="s">
        <v>1053</v>
      </c>
      <c r="C109" s="12" t="s">
        <v>521</v>
      </c>
      <c r="D109" s="12" t="s">
        <v>522</v>
      </c>
      <c r="E109" s="12" t="s">
        <v>1055</v>
      </c>
      <c r="F109" s="12" t="s">
        <v>1056</v>
      </c>
      <c r="G109" s="12" t="s">
        <v>523</v>
      </c>
      <c r="H109" s="12" t="s">
        <v>1078</v>
      </c>
      <c r="I109" s="12" t="s">
        <v>1079</v>
      </c>
      <c r="J109" s="12" t="s">
        <v>1080</v>
      </c>
      <c r="K109" s="12" t="s">
        <v>1053</v>
      </c>
      <c r="L109" s="12" t="s">
        <v>1081</v>
      </c>
      <c r="M109" s="12" t="s">
        <v>1082</v>
      </c>
      <c r="N109" s="16">
        <v>1</v>
      </c>
      <c r="O109" s="16">
        <v>5</v>
      </c>
      <c r="P109" s="16">
        <v>0</v>
      </c>
      <c r="Q109" s="12" t="s">
        <v>1055</v>
      </c>
      <c r="R109" s="12" t="s">
        <v>1056</v>
      </c>
    </row>
    <row r="110" spans="1:18" x14ac:dyDescent="0.2">
      <c r="A110" s="12" t="s">
        <v>520</v>
      </c>
      <c r="B110" s="12" t="s">
        <v>1053</v>
      </c>
      <c r="C110" s="12" t="s">
        <v>521</v>
      </c>
      <c r="D110" s="12" t="s">
        <v>522</v>
      </c>
      <c r="E110" s="12" t="s">
        <v>1055</v>
      </c>
      <c r="F110" s="12" t="s">
        <v>1056</v>
      </c>
      <c r="G110" s="12" t="s">
        <v>523</v>
      </c>
      <c r="H110" s="12" t="s">
        <v>1083</v>
      </c>
      <c r="I110" s="12" t="s">
        <v>1084</v>
      </c>
      <c r="J110" s="12" t="s">
        <v>1085</v>
      </c>
      <c r="K110" s="12" t="s">
        <v>1053</v>
      </c>
      <c r="L110" s="12" t="s">
        <v>1086</v>
      </c>
      <c r="M110" s="12" t="s">
        <v>1087</v>
      </c>
      <c r="N110" s="16">
        <v>1</v>
      </c>
      <c r="O110" s="16">
        <v>5</v>
      </c>
      <c r="P110" s="16">
        <v>0</v>
      </c>
      <c r="Q110" s="12" t="s">
        <v>1055</v>
      </c>
      <c r="R110" s="12" t="s">
        <v>1056</v>
      </c>
    </row>
    <row r="111" spans="1:18" x14ac:dyDescent="0.2">
      <c r="A111" s="12" t="s">
        <v>520</v>
      </c>
      <c r="B111" s="12" t="s">
        <v>1053</v>
      </c>
      <c r="C111" s="12" t="s">
        <v>521</v>
      </c>
      <c r="D111" s="12" t="s">
        <v>522</v>
      </c>
      <c r="E111" s="12" t="s">
        <v>1055</v>
      </c>
      <c r="F111" s="12" t="s">
        <v>1056</v>
      </c>
      <c r="G111" s="12" t="s">
        <v>523</v>
      </c>
      <c r="H111" s="12" t="s">
        <v>1088</v>
      </c>
      <c r="I111" s="12" t="s">
        <v>1089</v>
      </c>
      <c r="J111" s="12" t="s">
        <v>1090</v>
      </c>
      <c r="K111" s="12" t="s">
        <v>1053</v>
      </c>
      <c r="L111" s="12" t="s">
        <v>1091</v>
      </c>
      <c r="M111" s="12" t="s">
        <v>1092</v>
      </c>
      <c r="N111" s="16">
        <v>1</v>
      </c>
      <c r="O111" s="16">
        <v>6</v>
      </c>
      <c r="P111" s="16">
        <v>0</v>
      </c>
      <c r="Q111" s="12" t="s">
        <v>1055</v>
      </c>
      <c r="R111" s="12" t="s">
        <v>1056</v>
      </c>
    </row>
    <row r="112" spans="1:18" x14ac:dyDescent="0.2">
      <c r="A112" s="12" t="s">
        <v>520</v>
      </c>
      <c r="B112" s="12" t="s">
        <v>1053</v>
      </c>
      <c r="C112" s="12" t="s">
        <v>521</v>
      </c>
      <c r="D112" s="12" t="s">
        <v>522</v>
      </c>
      <c r="E112" s="12" t="s">
        <v>1055</v>
      </c>
      <c r="F112" s="12" t="s">
        <v>1056</v>
      </c>
      <c r="G112" s="12" t="s">
        <v>523</v>
      </c>
      <c r="H112" s="12" t="s">
        <v>1093</v>
      </c>
      <c r="I112" s="12" t="s">
        <v>1094</v>
      </c>
      <c r="J112" s="12" t="s">
        <v>1095</v>
      </c>
      <c r="K112" s="12" t="s">
        <v>1053</v>
      </c>
      <c r="L112" s="12" t="s">
        <v>1096</v>
      </c>
      <c r="M112" s="12" t="s">
        <v>1097</v>
      </c>
      <c r="N112" s="16">
        <v>1</v>
      </c>
      <c r="O112" s="16">
        <v>6</v>
      </c>
      <c r="P112" s="16">
        <v>0</v>
      </c>
      <c r="Q112" s="12" t="s">
        <v>1055</v>
      </c>
      <c r="R112" s="12" t="s">
        <v>1056</v>
      </c>
    </row>
    <row r="113" spans="1:18" x14ac:dyDescent="0.2">
      <c r="A113" s="12" t="s">
        <v>520</v>
      </c>
      <c r="B113" s="12" t="s">
        <v>1053</v>
      </c>
      <c r="C113" s="12" t="s">
        <v>521</v>
      </c>
      <c r="D113" s="12" t="s">
        <v>522</v>
      </c>
      <c r="E113" s="12" t="s">
        <v>1055</v>
      </c>
      <c r="F113" s="12" t="s">
        <v>1056</v>
      </c>
      <c r="G113" s="12" t="s">
        <v>523</v>
      </c>
      <c r="H113" s="12" t="s">
        <v>1098</v>
      </c>
      <c r="I113" s="12" t="s">
        <v>1099</v>
      </c>
      <c r="J113" s="12" t="s">
        <v>1100</v>
      </c>
      <c r="K113" s="12" t="s">
        <v>1053</v>
      </c>
      <c r="L113" s="12" t="s">
        <v>1101</v>
      </c>
      <c r="M113" s="12" t="s">
        <v>1102</v>
      </c>
      <c r="N113" s="16">
        <v>1</v>
      </c>
      <c r="O113" s="16">
        <v>6</v>
      </c>
      <c r="P113" s="16">
        <v>0</v>
      </c>
      <c r="Q113" s="12" t="s">
        <v>1055</v>
      </c>
      <c r="R113" s="12" t="s">
        <v>1056</v>
      </c>
    </row>
    <row r="114" spans="1:18" x14ac:dyDescent="0.2">
      <c r="A114" s="12" t="s">
        <v>520</v>
      </c>
      <c r="B114" s="12" t="s">
        <v>1053</v>
      </c>
      <c r="C114" s="12" t="s">
        <v>521</v>
      </c>
      <c r="D114" s="12" t="s">
        <v>522</v>
      </c>
      <c r="E114" s="12" t="s">
        <v>1055</v>
      </c>
      <c r="F114" s="12" t="s">
        <v>1056</v>
      </c>
      <c r="G114" s="12" t="s">
        <v>523</v>
      </c>
      <c r="H114" s="12" t="s">
        <v>1103</v>
      </c>
      <c r="I114" s="12" t="s">
        <v>1104</v>
      </c>
      <c r="J114" s="12" t="s">
        <v>1105</v>
      </c>
      <c r="K114" s="12" t="s">
        <v>1053</v>
      </c>
      <c r="L114" s="12" t="s">
        <v>1106</v>
      </c>
      <c r="M114" s="12" t="s">
        <v>1107</v>
      </c>
      <c r="N114" s="16">
        <v>1</v>
      </c>
      <c r="O114" s="16">
        <v>6</v>
      </c>
      <c r="P114" s="16">
        <v>0</v>
      </c>
      <c r="Q114" s="12" t="s">
        <v>1055</v>
      </c>
      <c r="R114" s="12" t="s">
        <v>1056</v>
      </c>
    </row>
    <row r="115" spans="1:18" x14ac:dyDescent="0.2">
      <c r="A115" s="12" t="s">
        <v>520</v>
      </c>
      <c r="B115" s="12" t="s">
        <v>1053</v>
      </c>
      <c r="C115" s="12" t="s">
        <v>521</v>
      </c>
      <c r="D115" s="12" t="s">
        <v>522</v>
      </c>
      <c r="E115" s="12" t="s">
        <v>1055</v>
      </c>
      <c r="F115" s="12" t="s">
        <v>1056</v>
      </c>
      <c r="G115" s="12" t="s">
        <v>523</v>
      </c>
      <c r="H115" s="12" t="s">
        <v>1108</v>
      </c>
      <c r="I115" s="12" t="s">
        <v>1109</v>
      </c>
      <c r="J115" s="12" t="s">
        <v>1110</v>
      </c>
      <c r="K115" s="12" t="s">
        <v>1053</v>
      </c>
      <c r="L115" s="12" t="s">
        <v>1111</v>
      </c>
      <c r="M115" s="12" t="s">
        <v>1112</v>
      </c>
      <c r="N115" s="16">
        <v>1</v>
      </c>
      <c r="O115" s="16">
        <v>6</v>
      </c>
      <c r="P115" s="16">
        <v>0</v>
      </c>
      <c r="Q115" s="12" t="s">
        <v>1055</v>
      </c>
      <c r="R115" s="12" t="s">
        <v>1056</v>
      </c>
    </row>
    <row r="116" spans="1:18" x14ac:dyDescent="0.2">
      <c r="A116" s="12" t="s">
        <v>520</v>
      </c>
      <c r="B116" s="12" t="s">
        <v>1053</v>
      </c>
      <c r="C116" s="12" t="s">
        <v>521</v>
      </c>
      <c r="D116" s="12" t="s">
        <v>522</v>
      </c>
      <c r="E116" s="12" t="s">
        <v>1055</v>
      </c>
      <c r="F116" s="12" t="s">
        <v>1056</v>
      </c>
      <c r="G116" s="12" t="s">
        <v>523</v>
      </c>
      <c r="H116" s="12" t="s">
        <v>1113</v>
      </c>
      <c r="I116" s="12" t="s">
        <v>1114</v>
      </c>
      <c r="J116" s="12" t="s">
        <v>1115</v>
      </c>
      <c r="K116" s="12" t="s">
        <v>1053</v>
      </c>
      <c r="L116" s="12" t="s">
        <v>1116</v>
      </c>
      <c r="M116" s="12" t="s">
        <v>1117</v>
      </c>
      <c r="N116" s="16">
        <v>1</v>
      </c>
      <c r="O116" s="16">
        <v>6</v>
      </c>
      <c r="P116" s="16">
        <v>0</v>
      </c>
      <c r="Q116" s="12" t="s">
        <v>1055</v>
      </c>
      <c r="R116" s="12" t="s">
        <v>1056</v>
      </c>
    </row>
    <row r="117" spans="1:18" x14ac:dyDescent="0.2">
      <c r="A117" s="12" t="s">
        <v>520</v>
      </c>
      <c r="B117" s="12" t="s">
        <v>1053</v>
      </c>
      <c r="C117" s="12" t="s">
        <v>521</v>
      </c>
      <c r="D117" s="12" t="s">
        <v>522</v>
      </c>
      <c r="E117" s="12" t="s">
        <v>1055</v>
      </c>
      <c r="F117" s="12" t="s">
        <v>1056</v>
      </c>
      <c r="G117" s="12" t="s">
        <v>523</v>
      </c>
      <c r="H117" s="12" t="s">
        <v>1118</v>
      </c>
      <c r="I117" s="12" t="s">
        <v>1119</v>
      </c>
      <c r="J117" s="12" t="s">
        <v>1120</v>
      </c>
      <c r="K117" s="12" t="s">
        <v>1053</v>
      </c>
      <c r="L117" s="12" t="s">
        <v>1121</v>
      </c>
      <c r="M117" s="12" t="s">
        <v>1122</v>
      </c>
      <c r="N117" s="16">
        <v>1</v>
      </c>
      <c r="O117" s="16">
        <v>5</v>
      </c>
      <c r="P117" s="16">
        <v>0</v>
      </c>
      <c r="Q117" s="12" t="s">
        <v>1055</v>
      </c>
      <c r="R117" s="12" t="s">
        <v>1056</v>
      </c>
    </row>
    <row r="118" spans="1:18" x14ac:dyDescent="0.2">
      <c r="A118" s="12" t="s">
        <v>520</v>
      </c>
      <c r="B118" s="12" t="s">
        <v>1053</v>
      </c>
      <c r="C118" s="12" t="s">
        <v>521</v>
      </c>
      <c r="D118" s="12" t="s">
        <v>522</v>
      </c>
      <c r="E118" s="12" t="s">
        <v>1055</v>
      </c>
      <c r="F118" s="12" t="s">
        <v>1056</v>
      </c>
      <c r="G118" s="12" t="s">
        <v>523</v>
      </c>
      <c r="H118" s="12" t="s">
        <v>1123</v>
      </c>
      <c r="I118" s="12" t="s">
        <v>1124</v>
      </c>
      <c r="J118" s="12" t="s">
        <v>1125</v>
      </c>
      <c r="K118" s="12" t="s">
        <v>1053</v>
      </c>
      <c r="L118" s="12" t="s">
        <v>1126</v>
      </c>
      <c r="M118" s="12" t="s">
        <v>1127</v>
      </c>
      <c r="N118" s="16">
        <v>1</v>
      </c>
      <c r="O118" s="16">
        <v>6</v>
      </c>
      <c r="P118" s="16">
        <v>0</v>
      </c>
      <c r="Q118" s="12" t="s">
        <v>1055</v>
      </c>
      <c r="R118" s="12" t="s">
        <v>1056</v>
      </c>
    </row>
    <row r="119" spans="1:18" x14ac:dyDescent="0.2">
      <c r="A119" s="12" t="s">
        <v>520</v>
      </c>
      <c r="B119" s="12" t="s">
        <v>1053</v>
      </c>
      <c r="C119" s="12" t="s">
        <v>521</v>
      </c>
      <c r="D119" s="12" t="s">
        <v>522</v>
      </c>
      <c r="E119" s="12" t="s">
        <v>1055</v>
      </c>
      <c r="F119" s="12" t="s">
        <v>1056</v>
      </c>
      <c r="G119" s="12" t="s">
        <v>523</v>
      </c>
      <c r="H119" s="12" t="s">
        <v>1128</v>
      </c>
      <c r="I119" s="12" t="s">
        <v>1129</v>
      </c>
      <c r="J119" s="12" t="s">
        <v>1130</v>
      </c>
      <c r="K119" s="12" t="s">
        <v>1053</v>
      </c>
      <c r="L119" s="12" t="s">
        <v>1131</v>
      </c>
      <c r="M119" s="12" t="s">
        <v>1132</v>
      </c>
      <c r="N119" s="16">
        <v>1</v>
      </c>
      <c r="O119" s="16">
        <v>6</v>
      </c>
      <c r="P119" s="16">
        <v>0</v>
      </c>
      <c r="Q119" s="12" t="s">
        <v>1055</v>
      </c>
      <c r="R119" s="12" t="s">
        <v>1056</v>
      </c>
    </row>
    <row r="120" spans="1:18" x14ac:dyDescent="0.2">
      <c r="A120" s="12" t="s">
        <v>520</v>
      </c>
      <c r="B120" s="12" t="s">
        <v>1053</v>
      </c>
      <c r="C120" s="12" t="s">
        <v>521</v>
      </c>
      <c r="D120" s="12" t="s">
        <v>522</v>
      </c>
      <c r="E120" s="12" t="s">
        <v>1055</v>
      </c>
      <c r="F120" s="12" t="s">
        <v>1056</v>
      </c>
      <c r="G120" s="12" t="s">
        <v>523</v>
      </c>
      <c r="H120" s="12" t="s">
        <v>1133</v>
      </c>
      <c r="I120" s="12" t="s">
        <v>1134</v>
      </c>
      <c r="J120" s="12" t="s">
        <v>1135</v>
      </c>
      <c r="K120" s="12" t="s">
        <v>1053</v>
      </c>
      <c r="L120" s="12" t="s">
        <v>1136</v>
      </c>
      <c r="M120" s="12" t="s">
        <v>1137</v>
      </c>
      <c r="N120" s="16">
        <v>1</v>
      </c>
      <c r="O120" s="16">
        <v>6</v>
      </c>
      <c r="P120" s="16">
        <v>0</v>
      </c>
      <c r="Q120" s="12" t="s">
        <v>1055</v>
      </c>
      <c r="R120" s="12" t="s">
        <v>1056</v>
      </c>
    </row>
    <row r="121" spans="1:18" x14ac:dyDescent="0.2">
      <c r="A121" s="12" t="s">
        <v>520</v>
      </c>
      <c r="B121" s="12" t="s">
        <v>1053</v>
      </c>
      <c r="C121" s="12" t="s">
        <v>521</v>
      </c>
      <c r="D121" s="12" t="s">
        <v>522</v>
      </c>
      <c r="E121" s="12" t="s">
        <v>1055</v>
      </c>
      <c r="F121" s="12" t="s">
        <v>1056</v>
      </c>
      <c r="G121" s="12" t="s">
        <v>523</v>
      </c>
      <c r="H121" s="12" t="s">
        <v>1138</v>
      </c>
      <c r="I121" s="12" t="s">
        <v>1139</v>
      </c>
      <c r="J121" s="12" t="s">
        <v>1140</v>
      </c>
      <c r="K121" s="12" t="s">
        <v>1053</v>
      </c>
      <c r="L121" s="12" t="s">
        <v>1141</v>
      </c>
      <c r="M121" s="12" t="s">
        <v>1142</v>
      </c>
      <c r="N121" s="16">
        <v>1</v>
      </c>
      <c r="O121" s="16">
        <v>6</v>
      </c>
      <c r="P121" s="16">
        <v>0</v>
      </c>
      <c r="Q121" s="12" t="s">
        <v>1055</v>
      </c>
      <c r="R121" s="12" t="s">
        <v>1056</v>
      </c>
    </row>
    <row r="122" spans="1:18" x14ac:dyDescent="0.2">
      <c r="A122" s="12" t="s">
        <v>520</v>
      </c>
      <c r="B122" s="12" t="s">
        <v>1053</v>
      </c>
      <c r="C122" s="12" t="s">
        <v>521</v>
      </c>
      <c r="D122" s="12" t="s">
        <v>522</v>
      </c>
      <c r="E122" s="12" t="s">
        <v>1055</v>
      </c>
      <c r="F122" s="12" t="s">
        <v>1056</v>
      </c>
      <c r="G122" s="12" t="s">
        <v>523</v>
      </c>
      <c r="H122" s="12" t="s">
        <v>1143</v>
      </c>
      <c r="I122" s="12" t="s">
        <v>1144</v>
      </c>
      <c r="J122" s="12" t="s">
        <v>1145</v>
      </c>
      <c r="K122" s="12" t="s">
        <v>1053</v>
      </c>
      <c r="L122" s="12" t="s">
        <v>1146</v>
      </c>
      <c r="M122" s="12" t="s">
        <v>1147</v>
      </c>
      <c r="N122" s="16">
        <v>1</v>
      </c>
      <c r="O122" s="16">
        <v>6</v>
      </c>
      <c r="P122" s="16">
        <v>0</v>
      </c>
      <c r="Q122" s="12" t="s">
        <v>1055</v>
      </c>
      <c r="R122" s="12" t="s">
        <v>1056</v>
      </c>
    </row>
    <row r="123" spans="1:18" x14ac:dyDescent="0.2">
      <c r="A123" s="12" t="s">
        <v>520</v>
      </c>
      <c r="B123" s="12" t="s">
        <v>1053</v>
      </c>
      <c r="C123" s="12" t="s">
        <v>521</v>
      </c>
      <c r="D123" s="12" t="s">
        <v>522</v>
      </c>
      <c r="E123" s="12" t="s">
        <v>1055</v>
      </c>
      <c r="F123" s="12" t="s">
        <v>1056</v>
      </c>
      <c r="G123" s="12" t="s">
        <v>523</v>
      </c>
      <c r="H123" s="12" t="s">
        <v>1148</v>
      </c>
      <c r="I123" s="12" t="s">
        <v>1149</v>
      </c>
      <c r="J123" s="12" t="s">
        <v>1150</v>
      </c>
      <c r="K123" s="12" t="s">
        <v>1053</v>
      </c>
      <c r="L123" s="12" t="s">
        <v>1151</v>
      </c>
      <c r="M123" s="12" t="s">
        <v>1152</v>
      </c>
      <c r="N123" s="16">
        <v>1</v>
      </c>
      <c r="O123" s="16">
        <v>6</v>
      </c>
      <c r="P123" s="16">
        <v>0</v>
      </c>
      <c r="Q123" s="12" t="s">
        <v>1055</v>
      </c>
      <c r="R123" s="12" t="s">
        <v>1056</v>
      </c>
    </row>
    <row r="124" spans="1:18" x14ac:dyDescent="0.2">
      <c r="A124" s="12" t="s">
        <v>520</v>
      </c>
      <c r="B124" s="12" t="s">
        <v>1053</v>
      </c>
      <c r="C124" s="12" t="s">
        <v>521</v>
      </c>
      <c r="D124" s="12" t="s">
        <v>522</v>
      </c>
      <c r="E124" s="12" t="s">
        <v>1055</v>
      </c>
      <c r="F124" s="12" t="s">
        <v>1056</v>
      </c>
      <c r="G124" s="12" t="s">
        <v>523</v>
      </c>
      <c r="H124" s="12" t="s">
        <v>1153</v>
      </c>
      <c r="I124" s="12" t="s">
        <v>1154</v>
      </c>
      <c r="J124" s="12" t="s">
        <v>1155</v>
      </c>
      <c r="K124" s="12" t="s">
        <v>1053</v>
      </c>
      <c r="L124" s="12" t="s">
        <v>1156</v>
      </c>
      <c r="M124" s="12" t="s">
        <v>1157</v>
      </c>
      <c r="N124" s="16">
        <v>1</v>
      </c>
      <c r="O124" s="16">
        <v>5</v>
      </c>
      <c r="P124" s="16">
        <v>0</v>
      </c>
      <c r="Q124" s="12" t="s">
        <v>1055</v>
      </c>
      <c r="R124" s="12" t="s">
        <v>1056</v>
      </c>
    </row>
    <row r="125" spans="1:18" x14ac:dyDescent="0.2">
      <c r="A125" s="12" t="s">
        <v>520</v>
      </c>
      <c r="B125" s="12" t="s">
        <v>1053</v>
      </c>
      <c r="C125" s="12" t="s">
        <v>521</v>
      </c>
      <c r="D125" s="12" t="s">
        <v>522</v>
      </c>
      <c r="E125" s="12" t="s">
        <v>1055</v>
      </c>
      <c r="F125" s="12" t="s">
        <v>1056</v>
      </c>
      <c r="G125" s="12" t="s">
        <v>523</v>
      </c>
      <c r="H125" s="12" t="s">
        <v>1158</v>
      </c>
      <c r="I125" s="12" t="s">
        <v>1159</v>
      </c>
      <c r="J125" s="12" t="s">
        <v>1160</v>
      </c>
      <c r="K125" s="12" t="s">
        <v>1053</v>
      </c>
      <c r="L125" s="12" t="s">
        <v>1161</v>
      </c>
      <c r="M125" s="12" t="s">
        <v>1162</v>
      </c>
      <c r="N125" s="16">
        <v>1</v>
      </c>
      <c r="O125" s="16">
        <v>6</v>
      </c>
      <c r="P125" s="16">
        <v>0</v>
      </c>
      <c r="Q125" s="12" t="s">
        <v>1055</v>
      </c>
      <c r="R125" s="12" t="s">
        <v>1056</v>
      </c>
    </row>
    <row r="126" spans="1:18" x14ac:dyDescent="0.2">
      <c r="A126" s="12" t="s">
        <v>520</v>
      </c>
      <c r="B126" s="12" t="s">
        <v>1053</v>
      </c>
      <c r="C126" s="12" t="s">
        <v>521</v>
      </c>
      <c r="D126" s="12" t="s">
        <v>522</v>
      </c>
      <c r="E126" s="12" t="s">
        <v>1055</v>
      </c>
      <c r="F126" s="12" t="s">
        <v>1056</v>
      </c>
      <c r="G126" s="12" t="s">
        <v>523</v>
      </c>
      <c r="H126" s="12" t="s">
        <v>1163</v>
      </c>
      <c r="I126" s="12" t="s">
        <v>1164</v>
      </c>
      <c r="J126" s="12" t="s">
        <v>1165</v>
      </c>
      <c r="K126" s="12" t="s">
        <v>1053</v>
      </c>
      <c r="L126" s="12" t="s">
        <v>1166</v>
      </c>
      <c r="M126" s="12" t="s">
        <v>1167</v>
      </c>
      <c r="N126" s="16">
        <v>1</v>
      </c>
      <c r="O126" s="16">
        <v>6</v>
      </c>
      <c r="P126" s="16">
        <v>0</v>
      </c>
      <c r="Q126" s="12" t="s">
        <v>1055</v>
      </c>
      <c r="R126" s="12" t="s">
        <v>1056</v>
      </c>
    </row>
    <row r="127" spans="1:18" x14ac:dyDescent="0.2">
      <c r="A127" s="12" t="s">
        <v>520</v>
      </c>
      <c r="B127" s="12" t="s">
        <v>1053</v>
      </c>
      <c r="C127" s="12" t="s">
        <v>521</v>
      </c>
      <c r="D127" s="12" t="s">
        <v>522</v>
      </c>
      <c r="E127" s="12" t="s">
        <v>1055</v>
      </c>
      <c r="F127" s="12" t="s">
        <v>1056</v>
      </c>
      <c r="G127" s="12" t="s">
        <v>523</v>
      </c>
      <c r="H127" s="12" t="s">
        <v>1168</v>
      </c>
      <c r="I127" s="12" t="s">
        <v>1169</v>
      </c>
      <c r="J127" s="12" t="s">
        <v>1170</v>
      </c>
      <c r="K127" s="12" t="s">
        <v>1053</v>
      </c>
      <c r="L127" s="12" t="s">
        <v>1171</v>
      </c>
      <c r="M127" s="12" t="s">
        <v>1172</v>
      </c>
      <c r="N127" s="16">
        <v>1</v>
      </c>
      <c r="O127" s="16">
        <v>6</v>
      </c>
      <c r="P127" s="16">
        <v>0</v>
      </c>
      <c r="Q127" s="12" t="s">
        <v>1055</v>
      </c>
      <c r="R127" s="12" t="s">
        <v>1056</v>
      </c>
    </row>
    <row r="128" spans="1:18" x14ac:dyDescent="0.2">
      <c r="A128" s="12" t="s">
        <v>520</v>
      </c>
      <c r="B128" s="12" t="s">
        <v>1053</v>
      </c>
      <c r="C128" s="12" t="s">
        <v>521</v>
      </c>
      <c r="D128" s="12" t="s">
        <v>522</v>
      </c>
      <c r="E128" s="12" t="s">
        <v>1055</v>
      </c>
      <c r="F128" s="12" t="s">
        <v>1056</v>
      </c>
      <c r="G128" s="12" t="s">
        <v>523</v>
      </c>
      <c r="H128" s="12" t="s">
        <v>1173</v>
      </c>
      <c r="I128" s="12" t="s">
        <v>1174</v>
      </c>
      <c r="J128" s="12" t="s">
        <v>1175</v>
      </c>
      <c r="K128" s="12" t="s">
        <v>1053</v>
      </c>
      <c r="L128" s="12" t="s">
        <v>1176</v>
      </c>
      <c r="M128" s="12" t="s">
        <v>1177</v>
      </c>
      <c r="N128" s="16">
        <v>1</v>
      </c>
      <c r="O128" s="16">
        <v>6</v>
      </c>
      <c r="P128" s="16">
        <v>0</v>
      </c>
      <c r="Q128" s="12" t="s">
        <v>1055</v>
      </c>
      <c r="R128" s="12" t="s">
        <v>1056</v>
      </c>
    </row>
    <row r="129" spans="1:18" x14ac:dyDescent="0.2">
      <c r="A129" s="12" t="s">
        <v>520</v>
      </c>
      <c r="B129" s="12" t="s">
        <v>1053</v>
      </c>
      <c r="C129" s="12" t="s">
        <v>521</v>
      </c>
      <c r="D129" s="12" t="s">
        <v>522</v>
      </c>
      <c r="E129" s="12" t="s">
        <v>1055</v>
      </c>
      <c r="F129" s="12" t="s">
        <v>1056</v>
      </c>
      <c r="G129" s="12" t="s">
        <v>523</v>
      </c>
      <c r="H129" s="12" t="s">
        <v>1178</v>
      </c>
      <c r="I129" s="12" t="s">
        <v>1179</v>
      </c>
      <c r="J129" s="12" t="s">
        <v>1180</v>
      </c>
      <c r="K129" s="12" t="s">
        <v>1053</v>
      </c>
      <c r="L129" s="12" t="s">
        <v>1181</v>
      </c>
      <c r="M129" s="12" t="s">
        <v>1182</v>
      </c>
      <c r="N129" s="16">
        <v>1</v>
      </c>
      <c r="O129" s="16">
        <v>6</v>
      </c>
      <c r="P129" s="16">
        <v>0</v>
      </c>
      <c r="Q129" s="12" t="s">
        <v>1055</v>
      </c>
      <c r="R129" s="12" t="s">
        <v>1056</v>
      </c>
    </row>
    <row r="130" spans="1:18" x14ac:dyDescent="0.2">
      <c r="A130" s="12" t="s">
        <v>520</v>
      </c>
      <c r="B130" s="12" t="s">
        <v>1053</v>
      </c>
      <c r="C130" s="12" t="s">
        <v>521</v>
      </c>
      <c r="D130" s="12" t="s">
        <v>522</v>
      </c>
      <c r="E130" s="12" t="s">
        <v>1055</v>
      </c>
      <c r="F130" s="12" t="s">
        <v>1056</v>
      </c>
      <c r="G130" s="12" t="s">
        <v>523</v>
      </c>
      <c r="H130" s="12" t="s">
        <v>1183</v>
      </c>
      <c r="I130" s="12" t="s">
        <v>1184</v>
      </c>
      <c r="J130" s="12" t="s">
        <v>1185</v>
      </c>
      <c r="K130" s="12" t="s">
        <v>1053</v>
      </c>
      <c r="L130" s="12" t="s">
        <v>1186</v>
      </c>
      <c r="M130" s="12" t="s">
        <v>1187</v>
      </c>
      <c r="N130" s="16">
        <v>1</v>
      </c>
      <c r="O130" s="16">
        <v>6</v>
      </c>
      <c r="P130" s="16">
        <v>0</v>
      </c>
      <c r="Q130" s="12" t="s">
        <v>1055</v>
      </c>
      <c r="R130" s="12" t="s">
        <v>1056</v>
      </c>
    </row>
    <row r="131" spans="1:18" x14ac:dyDescent="0.2">
      <c r="A131" s="12" t="s">
        <v>520</v>
      </c>
      <c r="B131" s="12" t="s">
        <v>1053</v>
      </c>
      <c r="C131" s="12" t="s">
        <v>521</v>
      </c>
      <c r="D131" s="12" t="s">
        <v>522</v>
      </c>
      <c r="E131" s="12" t="s">
        <v>1055</v>
      </c>
      <c r="F131" s="12" t="s">
        <v>1056</v>
      </c>
      <c r="G131" s="12" t="s">
        <v>523</v>
      </c>
      <c r="H131" s="12" t="s">
        <v>1188</v>
      </c>
      <c r="I131" s="12" t="s">
        <v>1189</v>
      </c>
      <c r="J131" s="12" t="s">
        <v>1190</v>
      </c>
      <c r="K131" s="12" t="s">
        <v>1053</v>
      </c>
      <c r="L131" s="12" t="s">
        <v>1191</v>
      </c>
      <c r="M131" s="12" t="s">
        <v>1192</v>
      </c>
      <c r="N131" s="16">
        <v>1</v>
      </c>
      <c r="O131" s="16">
        <v>6</v>
      </c>
      <c r="P131" s="16">
        <v>0</v>
      </c>
      <c r="Q131" s="12" t="s">
        <v>1055</v>
      </c>
      <c r="R131" s="12" t="s">
        <v>1056</v>
      </c>
    </row>
    <row r="132" spans="1:18" x14ac:dyDescent="0.2">
      <c r="A132" s="12" t="s">
        <v>520</v>
      </c>
      <c r="B132" s="12" t="s">
        <v>1053</v>
      </c>
      <c r="C132" s="12" t="s">
        <v>521</v>
      </c>
      <c r="D132" s="12" t="s">
        <v>522</v>
      </c>
      <c r="E132" s="12" t="s">
        <v>1055</v>
      </c>
      <c r="F132" s="12" t="s">
        <v>1056</v>
      </c>
      <c r="G132" s="12" t="s">
        <v>523</v>
      </c>
      <c r="H132" s="12" t="s">
        <v>1193</v>
      </c>
      <c r="I132" s="12" t="s">
        <v>1194</v>
      </c>
      <c r="J132" s="12" t="s">
        <v>1195</v>
      </c>
      <c r="K132" s="12" t="s">
        <v>1053</v>
      </c>
      <c r="L132" s="12" t="s">
        <v>1196</v>
      </c>
      <c r="M132" s="12" t="s">
        <v>1197</v>
      </c>
      <c r="N132" s="16">
        <v>1</v>
      </c>
      <c r="O132" s="16">
        <v>6</v>
      </c>
      <c r="P132" s="16">
        <v>0</v>
      </c>
      <c r="Q132" s="12" t="s">
        <v>1055</v>
      </c>
      <c r="R132" s="12" t="s">
        <v>1056</v>
      </c>
    </row>
    <row r="133" spans="1:18" x14ac:dyDescent="0.2">
      <c r="A133" s="12" t="s">
        <v>520</v>
      </c>
      <c r="B133" s="12" t="s">
        <v>1053</v>
      </c>
      <c r="C133" s="12" t="s">
        <v>521</v>
      </c>
      <c r="D133" s="12" t="s">
        <v>522</v>
      </c>
      <c r="E133" s="12" t="s">
        <v>1055</v>
      </c>
      <c r="F133" s="12" t="s">
        <v>1056</v>
      </c>
      <c r="G133" s="12" t="s">
        <v>523</v>
      </c>
      <c r="H133" s="12" t="s">
        <v>1198</v>
      </c>
      <c r="I133" s="12" t="s">
        <v>1199</v>
      </c>
      <c r="J133" s="12" t="s">
        <v>399</v>
      </c>
      <c r="K133" s="12" t="s">
        <v>1053</v>
      </c>
      <c r="L133" s="12" t="s">
        <v>400</v>
      </c>
      <c r="M133" s="12" t="s">
        <v>401</v>
      </c>
      <c r="N133" s="16">
        <v>1</v>
      </c>
      <c r="O133" s="16">
        <v>6</v>
      </c>
      <c r="P133" s="16">
        <v>0</v>
      </c>
      <c r="Q133" s="12" t="s">
        <v>1055</v>
      </c>
      <c r="R133" s="12" t="s">
        <v>1056</v>
      </c>
    </row>
    <row r="134" spans="1:18" x14ac:dyDescent="0.2">
      <c r="A134" s="12" t="s">
        <v>520</v>
      </c>
      <c r="B134" s="12" t="s">
        <v>1053</v>
      </c>
      <c r="C134" s="12" t="s">
        <v>521</v>
      </c>
      <c r="D134" s="12" t="s">
        <v>522</v>
      </c>
      <c r="E134" s="12" t="s">
        <v>1055</v>
      </c>
      <c r="F134" s="12" t="s">
        <v>1056</v>
      </c>
      <c r="G134" s="12" t="s">
        <v>523</v>
      </c>
      <c r="H134" s="12" t="s">
        <v>402</v>
      </c>
      <c r="I134" s="12" t="s">
        <v>403</v>
      </c>
      <c r="J134" s="12" t="s">
        <v>404</v>
      </c>
      <c r="K134" s="12" t="s">
        <v>1053</v>
      </c>
      <c r="L134" s="12" t="s">
        <v>405</v>
      </c>
      <c r="M134" s="12" t="s">
        <v>406</v>
      </c>
      <c r="N134" s="16">
        <v>1</v>
      </c>
      <c r="O134" s="16">
        <v>6</v>
      </c>
      <c r="P134" s="16">
        <v>0</v>
      </c>
      <c r="Q134" s="12" t="s">
        <v>1055</v>
      </c>
      <c r="R134" s="12" t="s">
        <v>1056</v>
      </c>
    </row>
    <row r="135" spans="1:18" x14ac:dyDescent="0.2">
      <c r="A135" s="12" t="s">
        <v>520</v>
      </c>
      <c r="B135" s="12" t="s">
        <v>1053</v>
      </c>
      <c r="C135" s="12" t="s">
        <v>521</v>
      </c>
      <c r="D135" s="12" t="s">
        <v>522</v>
      </c>
      <c r="E135" s="12" t="s">
        <v>1055</v>
      </c>
      <c r="F135" s="12" t="s">
        <v>1056</v>
      </c>
      <c r="G135" s="12" t="s">
        <v>523</v>
      </c>
      <c r="H135" s="12" t="s">
        <v>407</v>
      </c>
      <c r="I135" s="12" t="s">
        <v>408</v>
      </c>
      <c r="J135" s="12" t="s">
        <v>409</v>
      </c>
      <c r="K135" s="12" t="s">
        <v>1053</v>
      </c>
      <c r="L135" s="12" t="s">
        <v>410</v>
      </c>
      <c r="M135" s="12" t="s">
        <v>411</v>
      </c>
      <c r="N135" s="16">
        <v>1</v>
      </c>
      <c r="O135" s="16">
        <v>6</v>
      </c>
      <c r="P135" s="16">
        <v>0</v>
      </c>
      <c r="Q135" s="12" t="s">
        <v>1055</v>
      </c>
      <c r="R135" s="12" t="s">
        <v>1056</v>
      </c>
    </row>
    <row r="136" spans="1:18" x14ac:dyDescent="0.2">
      <c r="A136" s="12" t="s">
        <v>520</v>
      </c>
      <c r="B136" s="12" t="s">
        <v>1053</v>
      </c>
      <c r="C136" s="12" t="s">
        <v>521</v>
      </c>
      <c r="D136" s="12" t="s">
        <v>522</v>
      </c>
      <c r="E136" s="12" t="s">
        <v>1055</v>
      </c>
      <c r="F136" s="12" t="s">
        <v>1056</v>
      </c>
      <c r="G136" s="12" t="s">
        <v>523</v>
      </c>
      <c r="H136" s="12" t="s">
        <v>412</v>
      </c>
      <c r="I136" s="12" t="s">
        <v>413</v>
      </c>
      <c r="J136" s="12" t="s">
        <v>414</v>
      </c>
      <c r="K136" s="12" t="s">
        <v>1053</v>
      </c>
      <c r="L136" s="12" t="s">
        <v>415</v>
      </c>
      <c r="M136" s="12" t="s">
        <v>416</v>
      </c>
      <c r="N136" s="16">
        <v>1</v>
      </c>
      <c r="O136" s="16">
        <v>6</v>
      </c>
      <c r="P136" s="16">
        <v>0</v>
      </c>
      <c r="Q136" s="12" t="s">
        <v>1055</v>
      </c>
      <c r="R136" s="12" t="s">
        <v>1056</v>
      </c>
    </row>
    <row r="137" spans="1:18" x14ac:dyDescent="0.2">
      <c r="A137" s="12" t="s">
        <v>520</v>
      </c>
      <c r="B137" s="12" t="s">
        <v>1053</v>
      </c>
      <c r="C137" s="12" t="s">
        <v>521</v>
      </c>
      <c r="D137" s="12" t="s">
        <v>522</v>
      </c>
      <c r="E137" s="12" t="s">
        <v>1055</v>
      </c>
      <c r="F137" s="12" t="s">
        <v>1056</v>
      </c>
      <c r="G137" s="12" t="s">
        <v>523</v>
      </c>
      <c r="H137" s="12" t="s">
        <v>417</v>
      </c>
      <c r="I137" s="12" t="s">
        <v>418</v>
      </c>
      <c r="J137" s="12" t="s">
        <v>419</v>
      </c>
      <c r="K137" s="12" t="s">
        <v>1053</v>
      </c>
      <c r="L137" s="12" t="s">
        <v>420</v>
      </c>
      <c r="M137" s="12" t="s">
        <v>421</v>
      </c>
      <c r="N137" s="16">
        <v>1</v>
      </c>
      <c r="O137" s="16">
        <v>6</v>
      </c>
      <c r="P137" s="16">
        <v>0</v>
      </c>
      <c r="Q137" s="12" t="s">
        <v>1055</v>
      </c>
      <c r="R137" s="12" t="s">
        <v>1056</v>
      </c>
    </row>
    <row r="138" spans="1:18" x14ac:dyDescent="0.2">
      <c r="A138" s="12" t="s">
        <v>520</v>
      </c>
      <c r="B138" s="12" t="s">
        <v>1053</v>
      </c>
      <c r="C138" s="12" t="s">
        <v>521</v>
      </c>
      <c r="D138" s="12" t="s">
        <v>522</v>
      </c>
      <c r="E138" s="12" t="s">
        <v>1055</v>
      </c>
      <c r="F138" s="12" t="s">
        <v>1056</v>
      </c>
      <c r="G138" s="12" t="s">
        <v>523</v>
      </c>
      <c r="H138" s="12" t="s">
        <v>422</v>
      </c>
      <c r="I138" s="12" t="s">
        <v>423</v>
      </c>
      <c r="J138" s="12" t="s">
        <v>424</v>
      </c>
      <c r="K138" s="12" t="s">
        <v>1053</v>
      </c>
      <c r="L138" s="12" t="s">
        <v>596</v>
      </c>
      <c r="M138" s="12" t="s">
        <v>597</v>
      </c>
      <c r="N138" s="16">
        <v>1</v>
      </c>
      <c r="O138" s="16">
        <v>4</v>
      </c>
      <c r="P138" s="16">
        <v>0</v>
      </c>
      <c r="Q138" s="12" t="s">
        <v>1055</v>
      </c>
      <c r="R138" s="12" t="s">
        <v>1056</v>
      </c>
    </row>
    <row r="139" spans="1:18" x14ac:dyDescent="0.2">
      <c r="A139" s="12" t="s">
        <v>520</v>
      </c>
      <c r="B139" s="12" t="s">
        <v>1053</v>
      </c>
      <c r="C139" s="12" t="s">
        <v>521</v>
      </c>
      <c r="D139" s="12" t="s">
        <v>522</v>
      </c>
      <c r="E139" s="12" t="s">
        <v>1055</v>
      </c>
      <c r="F139" s="12" t="s">
        <v>1056</v>
      </c>
      <c r="G139" s="12" t="s">
        <v>523</v>
      </c>
      <c r="H139" s="12" t="s">
        <v>598</v>
      </c>
      <c r="I139" s="12" t="s">
        <v>599</v>
      </c>
      <c r="J139" s="12" t="s">
        <v>600</v>
      </c>
      <c r="K139" s="12" t="s">
        <v>1053</v>
      </c>
      <c r="L139" s="12" t="s">
        <v>601</v>
      </c>
      <c r="M139" s="12" t="s">
        <v>602</v>
      </c>
      <c r="N139" s="16">
        <v>1</v>
      </c>
      <c r="O139" s="16">
        <v>6</v>
      </c>
      <c r="P139" s="16">
        <v>0</v>
      </c>
      <c r="Q139" s="12" t="s">
        <v>1055</v>
      </c>
      <c r="R139" s="12" t="s">
        <v>1056</v>
      </c>
    </row>
    <row r="140" spans="1:18" x14ac:dyDescent="0.2">
      <c r="A140" s="12" t="s">
        <v>520</v>
      </c>
      <c r="B140" s="12" t="s">
        <v>1053</v>
      </c>
      <c r="C140" s="12" t="s">
        <v>521</v>
      </c>
      <c r="D140" s="12" t="s">
        <v>522</v>
      </c>
      <c r="E140" s="12" t="s">
        <v>1055</v>
      </c>
      <c r="F140" s="12" t="s">
        <v>1056</v>
      </c>
      <c r="G140" s="12" t="s">
        <v>523</v>
      </c>
      <c r="H140" s="12" t="s">
        <v>603</v>
      </c>
      <c r="I140" s="12" t="s">
        <v>604</v>
      </c>
      <c r="J140" s="12" t="s">
        <v>605</v>
      </c>
      <c r="K140" s="12" t="s">
        <v>1053</v>
      </c>
      <c r="L140" s="12" t="s">
        <v>606</v>
      </c>
      <c r="M140" s="12" t="s">
        <v>607</v>
      </c>
      <c r="N140" s="16">
        <v>1</v>
      </c>
      <c r="O140" s="16">
        <v>5</v>
      </c>
      <c r="P140" s="16">
        <v>0</v>
      </c>
      <c r="Q140" s="12" t="s">
        <v>1055</v>
      </c>
      <c r="R140" s="12" t="s">
        <v>1056</v>
      </c>
    </row>
    <row r="141" spans="1:18" x14ac:dyDescent="0.2">
      <c r="A141" s="12" t="s">
        <v>520</v>
      </c>
      <c r="B141" s="12" t="s">
        <v>1053</v>
      </c>
      <c r="C141" s="12" t="s">
        <v>521</v>
      </c>
      <c r="D141" s="12" t="s">
        <v>522</v>
      </c>
      <c r="E141" s="12" t="s">
        <v>1055</v>
      </c>
      <c r="F141" s="12" t="s">
        <v>1056</v>
      </c>
      <c r="G141" s="12" t="s">
        <v>523</v>
      </c>
      <c r="H141" s="12" t="s">
        <v>608</v>
      </c>
      <c r="I141" s="12" t="s">
        <v>609</v>
      </c>
      <c r="J141" s="12" t="s">
        <v>610</v>
      </c>
      <c r="K141" s="12" t="s">
        <v>1053</v>
      </c>
      <c r="L141" s="12" t="s">
        <v>611</v>
      </c>
      <c r="M141" s="12" t="s">
        <v>612</v>
      </c>
      <c r="N141" s="16">
        <v>1</v>
      </c>
      <c r="O141" s="16">
        <v>6</v>
      </c>
      <c r="P141" s="16">
        <v>0</v>
      </c>
      <c r="Q141" s="12" t="s">
        <v>1055</v>
      </c>
      <c r="R141" s="12" t="s">
        <v>1056</v>
      </c>
    </row>
    <row r="142" spans="1:18" x14ac:dyDescent="0.2">
      <c r="A142" s="12" t="s">
        <v>520</v>
      </c>
      <c r="B142" s="12" t="s">
        <v>1053</v>
      </c>
      <c r="C142" s="12" t="s">
        <v>521</v>
      </c>
      <c r="D142" s="12" t="s">
        <v>522</v>
      </c>
      <c r="E142" s="12" t="s">
        <v>1055</v>
      </c>
      <c r="F142" s="12" t="s">
        <v>1056</v>
      </c>
      <c r="G142" s="12" t="s">
        <v>549</v>
      </c>
      <c r="H142" s="12" t="s">
        <v>613</v>
      </c>
      <c r="I142" s="12" t="s">
        <v>614</v>
      </c>
      <c r="J142" s="12" t="s">
        <v>615</v>
      </c>
      <c r="K142" s="12" t="s">
        <v>1053</v>
      </c>
      <c r="L142" s="12" t="s">
        <v>616</v>
      </c>
      <c r="M142" s="12" t="s">
        <v>617</v>
      </c>
      <c r="N142" s="16">
        <v>1</v>
      </c>
      <c r="O142" s="16">
        <v>5</v>
      </c>
      <c r="P142" s="16">
        <v>0</v>
      </c>
      <c r="Q142" s="12" t="s">
        <v>1055</v>
      </c>
      <c r="R142" s="12" t="s">
        <v>1056</v>
      </c>
    </row>
    <row r="143" spans="1:18" x14ac:dyDescent="0.2">
      <c r="A143" s="12" t="s">
        <v>520</v>
      </c>
      <c r="B143" s="12" t="s">
        <v>1053</v>
      </c>
      <c r="C143" s="12" t="s">
        <v>521</v>
      </c>
      <c r="D143" s="12" t="s">
        <v>522</v>
      </c>
      <c r="E143" s="12" t="s">
        <v>1055</v>
      </c>
      <c r="F143" s="12" t="s">
        <v>1056</v>
      </c>
      <c r="G143" s="12" t="s">
        <v>523</v>
      </c>
      <c r="H143" s="12" t="s">
        <v>618</v>
      </c>
      <c r="I143" s="12" t="s">
        <v>619</v>
      </c>
      <c r="J143" s="12" t="s">
        <v>620</v>
      </c>
      <c r="K143" s="12" t="s">
        <v>1053</v>
      </c>
      <c r="L143" s="12" t="s">
        <v>621</v>
      </c>
      <c r="M143" s="12" t="s">
        <v>622</v>
      </c>
      <c r="N143" s="16">
        <v>1</v>
      </c>
      <c r="O143" s="16">
        <v>6</v>
      </c>
      <c r="P143" s="16">
        <v>0</v>
      </c>
      <c r="Q143" s="12" t="s">
        <v>1055</v>
      </c>
      <c r="R143" s="12" t="s">
        <v>1056</v>
      </c>
    </row>
    <row r="144" spans="1:18" x14ac:dyDescent="0.2">
      <c r="A144" s="12" t="s">
        <v>520</v>
      </c>
      <c r="B144" s="12" t="s">
        <v>1053</v>
      </c>
      <c r="C144" s="12" t="s">
        <v>521</v>
      </c>
      <c r="D144" s="12" t="s">
        <v>522</v>
      </c>
      <c r="E144" s="12" t="s">
        <v>1055</v>
      </c>
      <c r="F144" s="12" t="s">
        <v>1056</v>
      </c>
      <c r="G144" s="12" t="s">
        <v>523</v>
      </c>
      <c r="H144" s="12" t="s">
        <v>623</v>
      </c>
      <c r="I144" s="12" t="s">
        <v>624</v>
      </c>
      <c r="J144" s="12" t="s">
        <v>625</v>
      </c>
      <c r="K144" s="12" t="s">
        <v>1053</v>
      </c>
      <c r="L144" s="12" t="s">
        <v>626</v>
      </c>
      <c r="M144" s="12" t="s">
        <v>627</v>
      </c>
      <c r="N144" s="16">
        <v>1</v>
      </c>
      <c r="O144" s="16">
        <v>6</v>
      </c>
      <c r="P144" s="16">
        <v>0</v>
      </c>
      <c r="Q144" s="12" t="s">
        <v>1055</v>
      </c>
      <c r="R144" s="12" t="s">
        <v>1056</v>
      </c>
    </row>
    <row r="145" spans="1:18" x14ac:dyDescent="0.2">
      <c r="A145" s="12" t="s">
        <v>520</v>
      </c>
      <c r="B145" s="12" t="s">
        <v>1053</v>
      </c>
      <c r="C145" s="12" t="s">
        <v>521</v>
      </c>
      <c r="D145" s="12" t="s">
        <v>522</v>
      </c>
      <c r="E145" s="12" t="s">
        <v>1055</v>
      </c>
      <c r="F145" s="12" t="s">
        <v>1056</v>
      </c>
      <c r="G145" s="12" t="s">
        <v>523</v>
      </c>
      <c r="H145" s="12" t="s">
        <v>628</v>
      </c>
      <c r="I145" s="12" t="s">
        <v>629</v>
      </c>
      <c r="J145" s="12" t="s">
        <v>630</v>
      </c>
      <c r="K145" s="12" t="s">
        <v>1053</v>
      </c>
      <c r="L145" s="12" t="s">
        <v>631</v>
      </c>
      <c r="M145" s="12" t="s">
        <v>632</v>
      </c>
      <c r="N145" s="16">
        <v>1</v>
      </c>
      <c r="O145" s="16">
        <v>6</v>
      </c>
      <c r="P145" s="16">
        <v>0</v>
      </c>
      <c r="Q145" s="12" t="s">
        <v>1055</v>
      </c>
      <c r="R145" s="12" t="s">
        <v>1056</v>
      </c>
    </row>
    <row r="146" spans="1:18" x14ac:dyDescent="0.2">
      <c r="A146" s="12" t="s">
        <v>520</v>
      </c>
      <c r="B146" s="12" t="s">
        <v>1053</v>
      </c>
      <c r="C146" s="12" t="s">
        <v>521</v>
      </c>
      <c r="D146" s="12" t="s">
        <v>522</v>
      </c>
      <c r="E146" s="12" t="s">
        <v>1055</v>
      </c>
      <c r="F146" s="12" t="s">
        <v>1056</v>
      </c>
      <c r="G146" s="12" t="s">
        <v>523</v>
      </c>
      <c r="H146" s="12" t="s">
        <v>633</v>
      </c>
      <c r="I146" s="12" t="s">
        <v>634</v>
      </c>
      <c r="J146" s="12" t="s">
        <v>635</v>
      </c>
      <c r="K146" s="12" t="s">
        <v>1053</v>
      </c>
      <c r="L146" s="12" t="s">
        <v>636</v>
      </c>
      <c r="M146" s="12" t="s">
        <v>637</v>
      </c>
      <c r="N146" s="16">
        <v>1</v>
      </c>
      <c r="O146" s="16">
        <v>6</v>
      </c>
      <c r="P146" s="16">
        <v>0</v>
      </c>
      <c r="Q146" s="12" t="s">
        <v>1055</v>
      </c>
      <c r="R146" s="12" t="s">
        <v>1056</v>
      </c>
    </row>
    <row r="147" spans="1:18" x14ac:dyDescent="0.2">
      <c r="A147" s="12" t="s">
        <v>520</v>
      </c>
      <c r="B147" s="12" t="s">
        <v>1053</v>
      </c>
      <c r="C147" s="12" t="s">
        <v>521</v>
      </c>
      <c r="D147" s="12" t="s">
        <v>522</v>
      </c>
      <c r="E147" s="12" t="s">
        <v>1055</v>
      </c>
      <c r="F147" s="12" t="s">
        <v>1056</v>
      </c>
      <c r="G147" s="12" t="s">
        <v>523</v>
      </c>
      <c r="H147" s="12" t="s">
        <v>638</v>
      </c>
      <c r="I147" s="12" t="s">
        <v>639</v>
      </c>
      <c r="J147" s="12" t="s">
        <v>640</v>
      </c>
      <c r="K147" s="12" t="s">
        <v>1053</v>
      </c>
      <c r="L147" s="12" t="s">
        <v>641</v>
      </c>
      <c r="M147" s="12" t="s">
        <v>642</v>
      </c>
      <c r="N147" s="16">
        <v>1</v>
      </c>
      <c r="O147" s="16">
        <v>6</v>
      </c>
      <c r="P147" s="16">
        <v>0</v>
      </c>
      <c r="Q147" s="12" t="s">
        <v>1055</v>
      </c>
      <c r="R147" s="12" t="s">
        <v>1056</v>
      </c>
    </row>
    <row r="148" spans="1:18" x14ac:dyDescent="0.2">
      <c r="A148" s="12" t="s">
        <v>520</v>
      </c>
      <c r="B148" s="12" t="s">
        <v>1053</v>
      </c>
      <c r="C148" s="12" t="s">
        <v>521</v>
      </c>
      <c r="D148" s="12" t="s">
        <v>522</v>
      </c>
      <c r="E148" s="12" t="s">
        <v>1055</v>
      </c>
      <c r="F148" s="12" t="s">
        <v>1056</v>
      </c>
      <c r="G148" s="12" t="s">
        <v>523</v>
      </c>
      <c r="H148" s="12" t="s">
        <v>643</v>
      </c>
      <c r="I148" s="12" t="s">
        <v>644</v>
      </c>
      <c r="J148" s="12" t="s">
        <v>645</v>
      </c>
      <c r="K148" s="12" t="s">
        <v>1053</v>
      </c>
      <c r="L148" s="12" t="s">
        <v>646</v>
      </c>
      <c r="M148" s="12" t="s">
        <v>647</v>
      </c>
      <c r="N148" s="16">
        <v>1</v>
      </c>
      <c r="O148" s="16">
        <v>6</v>
      </c>
      <c r="P148" s="16">
        <v>0</v>
      </c>
      <c r="Q148" s="12" t="s">
        <v>1055</v>
      </c>
      <c r="R148" s="12" t="s">
        <v>1056</v>
      </c>
    </row>
    <row r="149" spans="1:18" x14ac:dyDescent="0.2">
      <c r="A149" s="12" t="s">
        <v>520</v>
      </c>
      <c r="B149" s="12" t="s">
        <v>1053</v>
      </c>
      <c r="C149" s="12" t="s">
        <v>521</v>
      </c>
      <c r="D149" s="12" t="s">
        <v>522</v>
      </c>
      <c r="E149" s="12" t="s">
        <v>1055</v>
      </c>
      <c r="F149" s="12" t="s">
        <v>1056</v>
      </c>
      <c r="G149" s="12" t="s">
        <v>523</v>
      </c>
      <c r="H149" s="12" t="s">
        <v>648</v>
      </c>
      <c r="I149" s="12" t="s">
        <v>649</v>
      </c>
      <c r="J149" s="12" t="s">
        <v>650</v>
      </c>
      <c r="K149" s="12" t="s">
        <v>1053</v>
      </c>
      <c r="L149" s="12" t="s">
        <v>651</v>
      </c>
      <c r="M149" s="12" t="s">
        <v>652</v>
      </c>
      <c r="N149" s="16">
        <v>1</v>
      </c>
      <c r="O149" s="16">
        <v>6</v>
      </c>
      <c r="P149" s="16">
        <v>0</v>
      </c>
      <c r="Q149" s="12" t="s">
        <v>1055</v>
      </c>
      <c r="R149" s="12" t="s">
        <v>1056</v>
      </c>
    </row>
    <row r="150" spans="1:18" x14ac:dyDescent="0.2">
      <c r="A150" s="12" t="s">
        <v>520</v>
      </c>
      <c r="B150" s="12" t="s">
        <v>1053</v>
      </c>
      <c r="C150" s="12" t="s">
        <v>521</v>
      </c>
      <c r="D150" s="12" t="s">
        <v>522</v>
      </c>
      <c r="E150" s="12" t="s">
        <v>1055</v>
      </c>
      <c r="F150" s="12" t="s">
        <v>1056</v>
      </c>
      <c r="G150" s="12" t="s">
        <v>523</v>
      </c>
      <c r="H150" s="12" t="s">
        <v>653</v>
      </c>
      <c r="I150" s="12" t="s">
        <v>654</v>
      </c>
      <c r="J150" s="12" t="s">
        <v>655</v>
      </c>
      <c r="K150" s="12" t="s">
        <v>1053</v>
      </c>
      <c r="L150" s="12" t="s">
        <v>656</v>
      </c>
      <c r="M150" s="12" t="s">
        <v>657</v>
      </c>
      <c r="N150" s="16">
        <v>1</v>
      </c>
      <c r="O150" s="16">
        <v>6</v>
      </c>
      <c r="P150" s="16">
        <v>0</v>
      </c>
      <c r="Q150" s="12" t="s">
        <v>1055</v>
      </c>
      <c r="R150" s="12" t="s">
        <v>1056</v>
      </c>
    </row>
    <row r="151" spans="1:18" x14ac:dyDescent="0.2">
      <c r="A151" s="12" t="s">
        <v>520</v>
      </c>
      <c r="B151" s="12" t="s">
        <v>1053</v>
      </c>
      <c r="C151" s="12" t="s">
        <v>521</v>
      </c>
      <c r="D151" s="12" t="s">
        <v>522</v>
      </c>
      <c r="E151" s="12" t="s">
        <v>1055</v>
      </c>
      <c r="F151" s="12" t="s">
        <v>1056</v>
      </c>
      <c r="G151" s="12" t="s">
        <v>523</v>
      </c>
      <c r="H151" s="12" t="s">
        <v>658</v>
      </c>
      <c r="I151" s="12" t="s">
        <v>659</v>
      </c>
      <c r="J151" s="12" t="s">
        <v>660</v>
      </c>
      <c r="K151" s="12" t="s">
        <v>1053</v>
      </c>
      <c r="L151" s="12" t="s">
        <v>661</v>
      </c>
      <c r="M151" s="12" t="s">
        <v>662</v>
      </c>
      <c r="N151" s="16">
        <v>1</v>
      </c>
      <c r="O151" s="16">
        <v>6</v>
      </c>
      <c r="P151" s="16">
        <v>0</v>
      </c>
      <c r="Q151" s="12" t="s">
        <v>1055</v>
      </c>
      <c r="R151" s="12" t="s">
        <v>1056</v>
      </c>
    </row>
    <row r="152" spans="1:18" x14ac:dyDescent="0.2">
      <c r="A152" s="12" t="s">
        <v>520</v>
      </c>
      <c r="B152" s="12" t="s">
        <v>1053</v>
      </c>
      <c r="C152" s="12" t="s">
        <v>521</v>
      </c>
      <c r="D152" s="12" t="s">
        <v>522</v>
      </c>
      <c r="E152" s="12" t="s">
        <v>1055</v>
      </c>
      <c r="F152" s="12" t="s">
        <v>1056</v>
      </c>
      <c r="G152" s="12" t="s">
        <v>523</v>
      </c>
      <c r="H152" s="12" t="s">
        <v>663</v>
      </c>
      <c r="I152" s="12" t="s">
        <v>664</v>
      </c>
      <c r="J152" s="12" t="s">
        <v>665</v>
      </c>
      <c r="K152" s="12" t="s">
        <v>1053</v>
      </c>
      <c r="L152" s="12" t="s">
        <v>666</v>
      </c>
      <c r="M152" s="12" t="s">
        <v>667</v>
      </c>
      <c r="N152" s="16">
        <v>1</v>
      </c>
      <c r="O152" s="16">
        <v>6</v>
      </c>
      <c r="P152" s="16">
        <v>0</v>
      </c>
      <c r="Q152" s="12" t="s">
        <v>1055</v>
      </c>
      <c r="R152" s="12" t="s">
        <v>1056</v>
      </c>
    </row>
    <row r="153" spans="1:18" x14ac:dyDescent="0.2">
      <c r="A153" s="12" t="s">
        <v>520</v>
      </c>
      <c r="B153" s="12" t="s">
        <v>1053</v>
      </c>
      <c r="C153" s="12" t="s">
        <v>521</v>
      </c>
      <c r="D153" s="12" t="s">
        <v>522</v>
      </c>
      <c r="E153" s="12" t="s">
        <v>1055</v>
      </c>
      <c r="F153" s="12" t="s">
        <v>1056</v>
      </c>
      <c r="G153" s="12" t="s">
        <v>523</v>
      </c>
      <c r="H153" s="12" t="s">
        <v>668</v>
      </c>
      <c r="I153" s="12" t="s">
        <v>669</v>
      </c>
      <c r="J153" s="12" t="s">
        <v>670</v>
      </c>
      <c r="K153" s="12" t="s">
        <v>1053</v>
      </c>
      <c r="L153" s="12" t="s">
        <v>671</v>
      </c>
      <c r="M153" s="12" t="s">
        <v>672</v>
      </c>
      <c r="N153" s="16">
        <v>1</v>
      </c>
      <c r="O153" s="16">
        <v>6</v>
      </c>
      <c r="P153" s="16">
        <v>0</v>
      </c>
      <c r="Q153" s="12" t="s">
        <v>1055</v>
      </c>
      <c r="R153" s="12" t="s">
        <v>1056</v>
      </c>
    </row>
    <row r="154" spans="1:18" x14ac:dyDescent="0.2">
      <c r="A154" s="12" t="s">
        <v>520</v>
      </c>
      <c r="B154" s="12" t="s">
        <v>1053</v>
      </c>
      <c r="C154" s="12" t="s">
        <v>521</v>
      </c>
      <c r="D154" s="12" t="s">
        <v>522</v>
      </c>
      <c r="E154" s="12" t="s">
        <v>1055</v>
      </c>
      <c r="F154" s="12" t="s">
        <v>1056</v>
      </c>
      <c r="G154" s="12" t="s">
        <v>523</v>
      </c>
      <c r="H154" s="12" t="s">
        <v>673</v>
      </c>
      <c r="I154" s="12" t="s">
        <v>674</v>
      </c>
      <c r="J154" s="12" t="s">
        <v>675</v>
      </c>
      <c r="K154" s="12" t="s">
        <v>1053</v>
      </c>
      <c r="L154" s="12" t="s">
        <v>676</v>
      </c>
      <c r="M154" s="12" t="s">
        <v>677</v>
      </c>
      <c r="N154" s="16">
        <v>1</v>
      </c>
      <c r="O154" s="16">
        <v>6</v>
      </c>
      <c r="P154" s="16">
        <v>0</v>
      </c>
      <c r="Q154" s="12" t="s">
        <v>1055</v>
      </c>
      <c r="R154" s="12" t="s">
        <v>1056</v>
      </c>
    </row>
    <row r="155" spans="1:18" x14ac:dyDescent="0.2">
      <c r="A155" s="12" t="s">
        <v>520</v>
      </c>
      <c r="B155" s="12" t="s">
        <v>1053</v>
      </c>
      <c r="C155" s="12" t="s">
        <v>521</v>
      </c>
      <c r="D155" s="12" t="s">
        <v>522</v>
      </c>
      <c r="E155" s="12" t="s">
        <v>1055</v>
      </c>
      <c r="F155" s="12" t="s">
        <v>1056</v>
      </c>
      <c r="G155" s="12" t="s">
        <v>523</v>
      </c>
      <c r="H155" s="12" t="s">
        <v>678</v>
      </c>
      <c r="I155" s="12" t="s">
        <v>679</v>
      </c>
      <c r="J155" s="12" t="s">
        <v>680</v>
      </c>
      <c r="K155" s="12" t="s">
        <v>1053</v>
      </c>
      <c r="L155" s="12" t="s">
        <v>681</v>
      </c>
      <c r="M155" s="12" t="s">
        <v>682</v>
      </c>
      <c r="N155" s="16">
        <v>1</v>
      </c>
      <c r="O155" s="16">
        <v>6</v>
      </c>
      <c r="P155" s="16">
        <v>0</v>
      </c>
      <c r="Q155" s="12" t="s">
        <v>1055</v>
      </c>
      <c r="R155" s="12" t="s">
        <v>1056</v>
      </c>
    </row>
    <row r="156" spans="1:18" x14ac:dyDescent="0.2">
      <c r="A156" s="12" t="s">
        <v>520</v>
      </c>
      <c r="B156" s="12" t="s">
        <v>1053</v>
      </c>
      <c r="C156" s="12" t="s">
        <v>521</v>
      </c>
      <c r="D156" s="12" t="s">
        <v>522</v>
      </c>
      <c r="E156" s="12" t="s">
        <v>1055</v>
      </c>
      <c r="F156" s="12" t="s">
        <v>1056</v>
      </c>
      <c r="G156" s="12" t="s">
        <v>523</v>
      </c>
      <c r="H156" s="12" t="s">
        <v>683</v>
      </c>
      <c r="I156" s="12" t="s">
        <v>684</v>
      </c>
      <c r="J156" s="12" t="s">
        <v>685</v>
      </c>
      <c r="K156" s="12" t="s">
        <v>1053</v>
      </c>
      <c r="L156" s="12" t="s">
        <v>686</v>
      </c>
      <c r="M156" s="12" t="s">
        <v>687</v>
      </c>
      <c r="N156" s="16">
        <v>1</v>
      </c>
      <c r="O156" s="16">
        <v>6</v>
      </c>
      <c r="P156" s="16">
        <v>0</v>
      </c>
      <c r="Q156" s="12" t="s">
        <v>1055</v>
      </c>
      <c r="R156" s="12" t="s">
        <v>1056</v>
      </c>
    </row>
    <row r="157" spans="1:18" x14ac:dyDescent="0.2">
      <c r="A157" s="12" t="s">
        <v>520</v>
      </c>
      <c r="B157" s="12" t="s">
        <v>1053</v>
      </c>
      <c r="C157" s="12" t="s">
        <v>521</v>
      </c>
      <c r="D157" s="12" t="s">
        <v>522</v>
      </c>
      <c r="E157" s="12" t="s">
        <v>1055</v>
      </c>
      <c r="F157" s="12" t="s">
        <v>1056</v>
      </c>
      <c r="G157" s="12" t="s">
        <v>523</v>
      </c>
      <c r="H157" s="12" t="s">
        <v>688</v>
      </c>
      <c r="I157" s="12" t="s">
        <v>689</v>
      </c>
      <c r="J157" s="12" t="s">
        <v>690</v>
      </c>
      <c r="K157" s="12" t="s">
        <v>1053</v>
      </c>
      <c r="L157" s="12" t="s">
        <v>691</v>
      </c>
      <c r="M157" s="12" t="s">
        <v>692</v>
      </c>
      <c r="N157" s="16">
        <v>1</v>
      </c>
      <c r="O157" s="16">
        <v>6</v>
      </c>
      <c r="P157" s="16">
        <v>0</v>
      </c>
      <c r="Q157" s="12" t="s">
        <v>1055</v>
      </c>
      <c r="R157" s="12" t="s">
        <v>1056</v>
      </c>
    </row>
    <row r="158" spans="1:18" x14ac:dyDescent="0.2">
      <c r="A158" s="12" t="s">
        <v>520</v>
      </c>
      <c r="B158" s="12" t="s">
        <v>1053</v>
      </c>
      <c r="C158" s="12" t="s">
        <v>521</v>
      </c>
      <c r="D158" s="12" t="s">
        <v>522</v>
      </c>
      <c r="E158" s="12" t="s">
        <v>1055</v>
      </c>
      <c r="F158" s="12" t="s">
        <v>1056</v>
      </c>
      <c r="G158" s="12" t="s">
        <v>523</v>
      </c>
      <c r="H158" s="12" t="s">
        <v>693</v>
      </c>
      <c r="I158" s="12" t="s">
        <v>694</v>
      </c>
      <c r="J158" s="12" t="s">
        <v>695</v>
      </c>
      <c r="K158" s="12" t="s">
        <v>1053</v>
      </c>
      <c r="L158" s="12" t="s">
        <v>696</v>
      </c>
      <c r="M158" s="12" t="s">
        <v>697</v>
      </c>
      <c r="N158" s="16">
        <v>1</v>
      </c>
      <c r="O158" s="16">
        <v>6</v>
      </c>
      <c r="P158" s="16">
        <v>0</v>
      </c>
      <c r="Q158" s="12" t="s">
        <v>1055</v>
      </c>
      <c r="R158" s="12" t="s">
        <v>1056</v>
      </c>
    </row>
    <row r="159" spans="1:18" x14ac:dyDescent="0.2">
      <c r="A159" s="12" t="s">
        <v>520</v>
      </c>
      <c r="B159" s="12" t="s">
        <v>1053</v>
      </c>
      <c r="C159" s="12" t="s">
        <v>521</v>
      </c>
      <c r="D159" s="12" t="s">
        <v>522</v>
      </c>
      <c r="E159" s="12" t="s">
        <v>1055</v>
      </c>
      <c r="F159" s="12" t="s">
        <v>1056</v>
      </c>
      <c r="G159" s="12" t="s">
        <v>549</v>
      </c>
      <c r="H159" s="12" t="s">
        <v>698</v>
      </c>
      <c r="I159" s="12" t="s">
        <v>614</v>
      </c>
      <c r="J159" s="12" t="s">
        <v>615</v>
      </c>
      <c r="K159" s="12" t="s">
        <v>1053</v>
      </c>
      <c r="L159" s="12" t="s">
        <v>699</v>
      </c>
      <c r="M159" s="12" t="s">
        <v>700</v>
      </c>
      <c r="N159" s="16">
        <v>1</v>
      </c>
      <c r="O159" s="16">
        <v>6</v>
      </c>
      <c r="P159" s="16">
        <v>0</v>
      </c>
      <c r="Q159" s="12" t="s">
        <v>1055</v>
      </c>
      <c r="R159" s="12" t="s">
        <v>1056</v>
      </c>
    </row>
    <row r="160" spans="1:18" x14ac:dyDescent="0.2">
      <c r="A160" s="12" t="s">
        <v>520</v>
      </c>
      <c r="B160" s="12" t="s">
        <v>1053</v>
      </c>
      <c r="C160" s="12" t="s">
        <v>521</v>
      </c>
      <c r="D160" s="12" t="s">
        <v>522</v>
      </c>
      <c r="E160" s="12" t="s">
        <v>1055</v>
      </c>
      <c r="F160" s="12" t="s">
        <v>1056</v>
      </c>
      <c r="G160" s="12" t="s">
        <v>523</v>
      </c>
      <c r="H160" s="12" t="s">
        <v>701</v>
      </c>
      <c r="I160" s="12" t="s">
        <v>702</v>
      </c>
      <c r="J160" s="12" t="s">
        <v>703</v>
      </c>
      <c r="K160" s="12" t="s">
        <v>1053</v>
      </c>
      <c r="L160" s="12" t="s">
        <v>704</v>
      </c>
      <c r="M160" s="12" t="s">
        <v>705</v>
      </c>
      <c r="N160" s="16">
        <v>1</v>
      </c>
      <c r="O160" s="16">
        <v>6</v>
      </c>
      <c r="P160" s="16">
        <v>0</v>
      </c>
      <c r="Q160" s="12" t="s">
        <v>1055</v>
      </c>
      <c r="R160" s="12" t="s">
        <v>1056</v>
      </c>
    </row>
    <row r="161" spans="1:18" x14ac:dyDescent="0.2">
      <c r="A161" s="12" t="s">
        <v>520</v>
      </c>
      <c r="B161" s="12" t="s">
        <v>1053</v>
      </c>
      <c r="C161" s="12" t="s">
        <v>521</v>
      </c>
      <c r="D161" s="12" t="s">
        <v>522</v>
      </c>
      <c r="E161" s="12" t="s">
        <v>1055</v>
      </c>
      <c r="F161" s="12" t="s">
        <v>1056</v>
      </c>
      <c r="G161" s="12" t="s">
        <v>523</v>
      </c>
      <c r="H161" s="12" t="s">
        <v>706</v>
      </c>
      <c r="I161" s="12" t="s">
        <v>707</v>
      </c>
      <c r="J161" s="12" t="s">
        <v>708</v>
      </c>
      <c r="K161" s="12" t="s">
        <v>1053</v>
      </c>
      <c r="L161" s="12" t="s">
        <v>709</v>
      </c>
      <c r="M161" s="12" t="s">
        <v>710</v>
      </c>
      <c r="N161" s="16">
        <v>1</v>
      </c>
      <c r="O161" s="16">
        <v>6</v>
      </c>
      <c r="P161" s="16">
        <v>0</v>
      </c>
      <c r="Q161" s="12" t="s">
        <v>1055</v>
      </c>
      <c r="R161" s="12" t="s">
        <v>1056</v>
      </c>
    </row>
    <row r="162" spans="1:18" x14ac:dyDescent="0.2">
      <c r="A162" s="12" t="s">
        <v>520</v>
      </c>
      <c r="B162" s="12" t="s">
        <v>1053</v>
      </c>
      <c r="C162" s="12" t="s">
        <v>521</v>
      </c>
      <c r="D162" s="12" t="s">
        <v>522</v>
      </c>
      <c r="E162" s="12" t="s">
        <v>1055</v>
      </c>
      <c r="F162" s="12" t="s">
        <v>1056</v>
      </c>
      <c r="G162" s="12" t="s">
        <v>523</v>
      </c>
      <c r="H162" s="12" t="s">
        <v>711</v>
      </c>
      <c r="I162" s="12" t="s">
        <v>712</v>
      </c>
      <c r="J162" s="12" t="s">
        <v>713</v>
      </c>
      <c r="K162" s="12" t="s">
        <v>1053</v>
      </c>
      <c r="L162" s="12" t="s">
        <v>714</v>
      </c>
      <c r="M162" s="12" t="s">
        <v>715</v>
      </c>
      <c r="N162" s="16">
        <v>1</v>
      </c>
      <c r="O162" s="16">
        <v>5</v>
      </c>
      <c r="P162" s="16">
        <v>0</v>
      </c>
      <c r="Q162" s="12" t="s">
        <v>1055</v>
      </c>
      <c r="R162" s="12" t="s">
        <v>1056</v>
      </c>
    </row>
    <row r="163" spans="1:18" x14ac:dyDescent="0.2">
      <c r="A163" s="12" t="s">
        <v>520</v>
      </c>
      <c r="B163" s="12" t="s">
        <v>1053</v>
      </c>
      <c r="C163" s="12" t="s">
        <v>521</v>
      </c>
      <c r="D163" s="12" t="s">
        <v>522</v>
      </c>
      <c r="E163" s="12" t="s">
        <v>1055</v>
      </c>
      <c r="F163" s="12" t="s">
        <v>1056</v>
      </c>
      <c r="G163" s="12" t="s">
        <v>523</v>
      </c>
      <c r="H163" s="12" t="s">
        <v>716</v>
      </c>
      <c r="I163" s="12" t="s">
        <v>904</v>
      </c>
      <c r="J163" s="12" t="s">
        <v>905</v>
      </c>
      <c r="K163" s="12" t="s">
        <v>1053</v>
      </c>
      <c r="L163" s="12" t="s">
        <v>906</v>
      </c>
      <c r="M163" s="12" t="s">
        <v>907</v>
      </c>
      <c r="N163" s="16">
        <v>1</v>
      </c>
      <c r="O163" s="16">
        <v>6</v>
      </c>
      <c r="P163" s="16">
        <v>0</v>
      </c>
      <c r="Q163" s="12" t="s">
        <v>1055</v>
      </c>
      <c r="R163" s="12" t="s">
        <v>1056</v>
      </c>
    </row>
    <row r="164" spans="1:18" x14ac:dyDescent="0.2">
      <c r="A164" s="12" t="s">
        <v>520</v>
      </c>
      <c r="B164" s="12" t="s">
        <v>1053</v>
      </c>
      <c r="C164" s="12" t="s">
        <v>521</v>
      </c>
      <c r="D164" s="12" t="s">
        <v>522</v>
      </c>
      <c r="E164" s="12" t="s">
        <v>1055</v>
      </c>
      <c r="F164" s="12" t="s">
        <v>1056</v>
      </c>
      <c r="G164" s="12" t="s">
        <v>523</v>
      </c>
      <c r="H164" s="12" t="s">
        <v>908</v>
      </c>
      <c r="I164" s="12" t="s">
        <v>909</v>
      </c>
      <c r="J164" s="12" t="s">
        <v>910</v>
      </c>
      <c r="K164" s="12" t="s">
        <v>1053</v>
      </c>
      <c r="L164" s="12" t="s">
        <v>911</v>
      </c>
      <c r="M164" s="12" t="s">
        <v>912</v>
      </c>
      <c r="N164" s="16">
        <v>1</v>
      </c>
      <c r="O164" s="16">
        <v>6</v>
      </c>
      <c r="P164" s="16">
        <v>0</v>
      </c>
      <c r="Q164" s="12" t="s">
        <v>1055</v>
      </c>
      <c r="R164" s="12" t="s">
        <v>1056</v>
      </c>
    </row>
    <row r="165" spans="1:18" x14ac:dyDescent="0.2">
      <c r="A165" s="12" t="s">
        <v>520</v>
      </c>
      <c r="B165" s="12" t="s">
        <v>1053</v>
      </c>
      <c r="C165" s="12" t="s">
        <v>521</v>
      </c>
      <c r="D165" s="12" t="s">
        <v>522</v>
      </c>
      <c r="E165" s="12" t="s">
        <v>1055</v>
      </c>
      <c r="F165" s="12" t="s">
        <v>1056</v>
      </c>
      <c r="G165" s="12" t="s">
        <v>523</v>
      </c>
      <c r="H165" s="12" t="s">
        <v>913</v>
      </c>
      <c r="I165" s="12" t="s">
        <v>914</v>
      </c>
      <c r="J165" s="12" t="s">
        <v>915</v>
      </c>
      <c r="K165" s="12" t="s">
        <v>1053</v>
      </c>
      <c r="L165" s="12" t="s">
        <v>916</v>
      </c>
      <c r="M165" s="12" t="s">
        <v>917</v>
      </c>
      <c r="N165" s="16">
        <v>1</v>
      </c>
      <c r="O165" s="16">
        <v>6</v>
      </c>
      <c r="P165" s="16">
        <v>0</v>
      </c>
      <c r="Q165" s="12" t="s">
        <v>1055</v>
      </c>
      <c r="R165" s="12" t="s">
        <v>1056</v>
      </c>
    </row>
    <row r="166" spans="1:18" x14ac:dyDescent="0.2">
      <c r="A166" s="12" t="s">
        <v>520</v>
      </c>
      <c r="B166" s="12" t="s">
        <v>1053</v>
      </c>
      <c r="C166" s="12" t="s">
        <v>521</v>
      </c>
      <c r="D166" s="12" t="s">
        <v>522</v>
      </c>
      <c r="E166" s="12" t="s">
        <v>1055</v>
      </c>
      <c r="F166" s="12" t="s">
        <v>1056</v>
      </c>
      <c r="G166" s="12" t="s">
        <v>523</v>
      </c>
      <c r="H166" s="12" t="s">
        <v>918</v>
      </c>
      <c r="I166" s="12" t="s">
        <v>919</v>
      </c>
      <c r="J166" s="12" t="s">
        <v>920</v>
      </c>
      <c r="K166" s="12" t="s">
        <v>1053</v>
      </c>
      <c r="L166" s="12" t="s">
        <v>921</v>
      </c>
      <c r="M166" s="12" t="s">
        <v>922</v>
      </c>
      <c r="N166" s="16">
        <v>1</v>
      </c>
      <c r="O166" s="16">
        <v>6</v>
      </c>
      <c r="P166" s="16">
        <v>0</v>
      </c>
      <c r="Q166" s="12" t="s">
        <v>1055</v>
      </c>
      <c r="R166" s="12" t="s">
        <v>1056</v>
      </c>
    </row>
    <row r="167" spans="1:18" x14ac:dyDescent="0.2">
      <c r="A167" s="12" t="s">
        <v>520</v>
      </c>
      <c r="B167" s="12" t="s">
        <v>1053</v>
      </c>
      <c r="C167" s="12" t="s">
        <v>521</v>
      </c>
      <c r="D167" s="12" t="s">
        <v>522</v>
      </c>
      <c r="E167" s="12" t="s">
        <v>1055</v>
      </c>
      <c r="F167" s="12" t="s">
        <v>1056</v>
      </c>
      <c r="G167" s="12" t="s">
        <v>523</v>
      </c>
      <c r="H167" s="12" t="s">
        <v>923</v>
      </c>
      <c r="I167" s="12" t="s">
        <v>924</v>
      </c>
      <c r="J167" s="12" t="s">
        <v>925</v>
      </c>
      <c r="K167" s="12" t="s">
        <v>1053</v>
      </c>
      <c r="L167" s="12" t="s">
        <v>926</v>
      </c>
      <c r="M167" s="12" t="s">
        <v>927</v>
      </c>
      <c r="N167" s="16">
        <v>1</v>
      </c>
      <c r="O167" s="16">
        <v>6</v>
      </c>
      <c r="P167" s="16">
        <v>0</v>
      </c>
      <c r="Q167" s="12" t="s">
        <v>1055</v>
      </c>
      <c r="R167" s="12" t="s">
        <v>1056</v>
      </c>
    </row>
    <row r="168" spans="1:18" x14ac:dyDescent="0.2">
      <c r="A168" s="12" t="s">
        <v>520</v>
      </c>
      <c r="B168" s="12" t="s">
        <v>1053</v>
      </c>
      <c r="C168" s="12" t="s">
        <v>521</v>
      </c>
      <c r="D168" s="12" t="s">
        <v>522</v>
      </c>
      <c r="E168" s="12" t="s">
        <v>1055</v>
      </c>
      <c r="F168" s="12" t="s">
        <v>1056</v>
      </c>
      <c r="G168" s="12" t="s">
        <v>523</v>
      </c>
      <c r="H168" s="12" t="s">
        <v>928</v>
      </c>
      <c r="I168" s="12" t="s">
        <v>929</v>
      </c>
      <c r="J168" s="12" t="s">
        <v>930</v>
      </c>
      <c r="K168" s="12" t="s">
        <v>1053</v>
      </c>
      <c r="L168" s="12" t="s">
        <v>931</v>
      </c>
      <c r="M168" s="12" t="s">
        <v>932</v>
      </c>
      <c r="N168" s="16">
        <v>1</v>
      </c>
      <c r="O168" s="16">
        <v>6</v>
      </c>
      <c r="P168" s="16">
        <v>0</v>
      </c>
      <c r="Q168" s="12" t="s">
        <v>1055</v>
      </c>
      <c r="R168" s="12" t="s">
        <v>1056</v>
      </c>
    </row>
    <row r="169" spans="1:18" x14ac:dyDescent="0.2">
      <c r="A169" s="12" t="s">
        <v>520</v>
      </c>
      <c r="B169" s="12" t="s">
        <v>1053</v>
      </c>
      <c r="C169" s="12" t="s">
        <v>521</v>
      </c>
      <c r="D169" s="12" t="s">
        <v>522</v>
      </c>
      <c r="E169" s="12" t="s">
        <v>1055</v>
      </c>
      <c r="F169" s="12" t="s">
        <v>1056</v>
      </c>
      <c r="G169" s="12" t="s">
        <v>523</v>
      </c>
      <c r="H169" s="12" t="s">
        <v>933</v>
      </c>
      <c r="I169" s="12" t="s">
        <v>934</v>
      </c>
      <c r="J169" s="12" t="s">
        <v>935</v>
      </c>
      <c r="K169" s="12" t="s">
        <v>1053</v>
      </c>
      <c r="L169" s="12" t="s">
        <v>936</v>
      </c>
      <c r="M169" s="12" t="s">
        <v>937</v>
      </c>
      <c r="N169" s="16">
        <v>1</v>
      </c>
      <c r="O169" s="16">
        <v>6</v>
      </c>
      <c r="P169" s="16">
        <v>0</v>
      </c>
      <c r="Q169" s="12" t="s">
        <v>1055</v>
      </c>
      <c r="R169" s="12" t="s">
        <v>1056</v>
      </c>
    </row>
    <row r="170" spans="1:18" x14ac:dyDescent="0.2">
      <c r="A170" s="12" t="s">
        <v>520</v>
      </c>
      <c r="B170" s="12" t="s">
        <v>1053</v>
      </c>
      <c r="C170" s="12" t="s">
        <v>521</v>
      </c>
      <c r="D170" s="12" t="s">
        <v>522</v>
      </c>
      <c r="E170" s="12" t="s">
        <v>1055</v>
      </c>
      <c r="F170" s="12" t="s">
        <v>1056</v>
      </c>
      <c r="G170" s="12" t="s">
        <v>523</v>
      </c>
      <c r="H170" s="12" t="s">
        <v>938</v>
      </c>
      <c r="I170" s="12" t="s">
        <v>939</v>
      </c>
      <c r="J170" s="12" t="s">
        <v>940</v>
      </c>
      <c r="K170" s="12" t="s">
        <v>1053</v>
      </c>
      <c r="L170" s="12" t="s">
        <v>941</v>
      </c>
      <c r="M170" s="12" t="s">
        <v>942</v>
      </c>
      <c r="N170" s="16">
        <v>1</v>
      </c>
      <c r="O170" s="16">
        <v>6</v>
      </c>
      <c r="P170" s="16">
        <v>0</v>
      </c>
      <c r="Q170" s="12" t="s">
        <v>1055</v>
      </c>
      <c r="R170" s="12" t="s">
        <v>1056</v>
      </c>
    </row>
    <row r="171" spans="1:18" x14ac:dyDescent="0.2">
      <c r="A171" s="12" t="s">
        <v>520</v>
      </c>
      <c r="B171" s="12" t="s">
        <v>1053</v>
      </c>
      <c r="C171" s="12" t="s">
        <v>521</v>
      </c>
      <c r="D171" s="12" t="s">
        <v>522</v>
      </c>
      <c r="E171" s="12" t="s">
        <v>1055</v>
      </c>
      <c r="F171" s="12" t="s">
        <v>1056</v>
      </c>
      <c r="G171" s="12" t="s">
        <v>523</v>
      </c>
      <c r="H171" s="12" t="s">
        <v>943</v>
      </c>
      <c r="I171" s="12" t="s">
        <v>944</v>
      </c>
      <c r="J171" s="12" t="s">
        <v>945</v>
      </c>
      <c r="K171" s="12" t="s">
        <v>1053</v>
      </c>
      <c r="L171" s="12" t="s">
        <v>946</v>
      </c>
      <c r="M171" s="12" t="s">
        <v>947</v>
      </c>
      <c r="N171" s="16">
        <v>1</v>
      </c>
      <c r="O171" s="16">
        <v>6</v>
      </c>
      <c r="P171" s="16">
        <v>0</v>
      </c>
      <c r="Q171" s="12" t="s">
        <v>1055</v>
      </c>
      <c r="R171" s="12" t="s">
        <v>1056</v>
      </c>
    </row>
    <row r="172" spans="1:18" x14ac:dyDescent="0.2">
      <c r="A172" s="12" t="s">
        <v>520</v>
      </c>
      <c r="B172" s="12" t="s">
        <v>1053</v>
      </c>
      <c r="C172" s="12" t="s">
        <v>521</v>
      </c>
      <c r="D172" s="12" t="s">
        <v>522</v>
      </c>
      <c r="E172" s="12" t="s">
        <v>1055</v>
      </c>
      <c r="F172" s="12" t="s">
        <v>1056</v>
      </c>
      <c r="G172" s="12" t="s">
        <v>523</v>
      </c>
      <c r="H172" s="12" t="s">
        <v>948</v>
      </c>
      <c r="I172" s="12" t="s">
        <v>949</v>
      </c>
      <c r="J172" s="12" t="s">
        <v>950</v>
      </c>
      <c r="K172" s="12" t="s">
        <v>1053</v>
      </c>
      <c r="L172" s="12" t="s">
        <v>951</v>
      </c>
      <c r="M172" s="12" t="s">
        <v>952</v>
      </c>
      <c r="N172" s="16">
        <v>1</v>
      </c>
      <c r="O172" s="16">
        <v>6</v>
      </c>
      <c r="P172" s="16">
        <v>0</v>
      </c>
      <c r="Q172" s="12" t="s">
        <v>1055</v>
      </c>
      <c r="R172" s="12" t="s">
        <v>1056</v>
      </c>
    </row>
    <row r="173" spans="1:18" x14ac:dyDescent="0.2">
      <c r="A173" s="12" t="s">
        <v>520</v>
      </c>
      <c r="B173" s="12" t="s">
        <v>1053</v>
      </c>
      <c r="C173" s="12" t="s">
        <v>521</v>
      </c>
      <c r="D173" s="12" t="s">
        <v>522</v>
      </c>
      <c r="E173" s="12" t="s">
        <v>1055</v>
      </c>
      <c r="F173" s="12" t="s">
        <v>1056</v>
      </c>
      <c r="G173" s="12" t="s">
        <v>523</v>
      </c>
      <c r="H173" s="12" t="s">
        <v>953</v>
      </c>
      <c r="I173" s="12" t="s">
        <v>954</v>
      </c>
      <c r="J173" s="12" t="s">
        <v>955</v>
      </c>
      <c r="K173" s="12" t="s">
        <v>1053</v>
      </c>
      <c r="L173" s="12" t="s">
        <v>956</v>
      </c>
      <c r="M173" s="12" t="s">
        <v>957</v>
      </c>
      <c r="N173" s="16">
        <v>1</v>
      </c>
      <c r="O173" s="16">
        <v>6</v>
      </c>
      <c r="P173" s="16">
        <v>0</v>
      </c>
      <c r="Q173" s="12" t="s">
        <v>1055</v>
      </c>
      <c r="R173" s="12" t="s">
        <v>1056</v>
      </c>
    </row>
    <row r="174" spans="1:18" x14ac:dyDescent="0.2">
      <c r="A174" s="12" t="s">
        <v>520</v>
      </c>
      <c r="B174" s="12" t="s">
        <v>1053</v>
      </c>
      <c r="C174" s="12" t="s">
        <v>521</v>
      </c>
      <c r="D174" s="12" t="s">
        <v>522</v>
      </c>
      <c r="E174" s="12" t="s">
        <v>1055</v>
      </c>
      <c r="F174" s="12" t="s">
        <v>1056</v>
      </c>
      <c r="G174" s="12" t="s">
        <v>523</v>
      </c>
      <c r="H174" s="12" t="s">
        <v>958</v>
      </c>
      <c r="I174" s="12" t="s">
        <v>959</v>
      </c>
      <c r="J174" s="12" t="s">
        <v>960</v>
      </c>
      <c r="K174" s="12" t="s">
        <v>1053</v>
      </c>
      <c r="L174" s="12" t="s">
        <v>961</v>
      </c>
      <c r="M174" s="12" t="s">
        <v>962</v>
      </c>
      <c r="N174" s="16">
        <v>1</v>
      </c>
      <c r="O174" s="16">
        <v>6</v>
      </c>
      <c r="P174" s="16">
        <v>0</v>
      </c>
      <c r="Q174" s="12" t="s">
        <v>1055</v>
      </c>
      <c r="R174" s="12" t="s">
        <v>1056</v>
      </c>
    </row>
    <row r="175" spans="1:18" x14ac:dyDescent="0.2">
      <c r="A175" s="12" t="s">
        <v>520</v>
      </c>
      <c r="B175" s="12" t="s">
        <v>1053</v>
      </c>
      <c r="C175" s="12" t="s">
        <v>521</v>
      </c>
      <c r="D175" s="12" t="s">
        <v>522</v>
      </c>
      <c r="E175" s="12" t="s">
        <v>1055</v>
      </c>
      <c r="F175" s="12" t="s">
        <v>1056</v>
      </c>
      <c r="G175" s="12" t="s">
        <v>523</v>
      </c>
      <c r="H175" s="12" t="s">
        <v>963</v>
      </c>
      <c r="I175" s="12" t="s">
        <v>964</v>
      </c>
      <c r="J175" s="12" t="s">
        <v>1115</v>
      </c>
      <c r="K175" s="12" t="s">
        <v>1053</v>
      </c>
      <c r="L175" s="12" t="s">
        <v>965</v>
      </c>
      <c r="M175" s="12" t="s">
        <v>966</v>
      </c>
      <c r="N175" s="16">
        <v>1</v>
      </c>
      <c r="O175" s="16">
        <v>6</v>
      </c>
      <c r="P175" s="16">
        <v>0</v>
      </c>
      <c r="Q175" s="12" t="s">
        <v>1055</v>
      </c>
      <c r="R175" s="12" t="s">
        <v>1056</v>
      </c>
    </row>
    <row r="176" spans="1:18" x14ac:dyDescent="0.2">
      <c r="A176" s="12" t="s">
        <v>520</v>
      </c>
      <c r="B176" s="12" t="s">
        <v>1053</v>
      </c>
      <c r="C176" s="12" t="s">
        <v>521</v>
      </c>
      <c r="D176" s="12" t="s">
        <v>522</v>
      </c>
      <c r="E176" s="12" t="s">
        <v>1055</v>
      </c>
      <c r="F176" s="12" t="s">
        <v>1056</v>
      </c>
      <c r="G176" s="12" t="s">
        <v>523</v>
      </c>
      <c r="H176" s="12" t="s">
        <v>967</v>
      </c>
      <c r="I176" s="12" t="s">
        <v>968</v>
      </c>
      <c r="J176" s="12" t="s">
        <v>969</v>
      </c>
      <c r="K176" s="12" t="s">
        <v>1053</v>
      </c>
      <c r="L176" s="12" t="s">
        <v>970</v>
      </c>
      <c r="M176" s="12" t="s">
        <v>971</v>
      </c>
      <c r="N176" s="16">
        <v>1</v>
      </c>
      <c r="O176" s="16">
        <v>6</v>
      </c>
      <c r="P176" s="16">
        <v>0</v>
      </c>
      <c r="Q176" s="12" t="s">
        <v>1055</v>
      </c>
      <c r="R176" s="12" t="s">
        <v>1056</v>
      </c>
    </row>
    <row r="177" spans="1:18" x14ac:dyDescent="0.2">
      <c r="A177" s="12" t="s">
        <v>520</v>
      </c>
      <c r="B177" s="12" t="s">
        <v>1053</v>
      </c>
      <c r="C177" s="12" t="s">
        <v>521</v>
      </c>
      <c r="D177" s="12" t="s">
        <v>522</v>
      </c>
      <c r="E177" s="12" t="s">
        <v>1055</v>
      </c>
      <c r="F177" s="12" t="s">
        <v>1056</v>
      </c>
      <c r="G177" s="12" t="s">
        <v>523</v>
      </c>
      <c r="H177" s="12" t="s">
        <v>972</v>
      </c>
      <c r="I177" s="12" t="s">
        <v>973</v>
      </c>
      <c r="J177" s="12" t="s">
        <v>974</v>
      </c>
      <c r="K177" s="12" t="s">
        <v>1053</v>
      </c>
      <c r="L177" s="12" t="s">
        <v>975</v>
      </c>
      <c r="M177" s="12" t="s">
        <v>976</v>
      </c>
      <c r="N177" s="16">
        <v>1</v>
      </c>
      <c r="O177" s="16">
        <v>6</v>
      </c>
      <c r="P177" s="16">
        <v>0</v>
      </c>
      <c r="Q177" s="12" t="s">
        <v>1055</v>
      </c>
      <c r="R177" s="12" t="s">
        <v>1056</v>
      </c>
    </row>
    <row r="178" spans="1:18" x14ac:dyDescent="0.2">
      <c r="A178" s="12" t="s">
        <v>520</v>
      </c>
      <c r="B178" s="12" t="s">
        <v>1053</v>
      </c>
      <c r="C178" s="12" t="s">
        <v>521</v>
      </c>
      <c r="D178" s="12" t="s">
        <v>522</v>
      </c>
      <c r="E178" s="12" t="s">
        <v>1055</v>
      </c>
      <c r="F178" s="12" t="s">
        <v>1056</v>
      </c>
      <c r="G178" s="12" t="s">
        <v>523</v>
      </c>
      <c r="H178" s="12" t="s">
        <v>977</v>
      </c>
      <c r="I178" s="12" t="s">
        <v>978</v>
      </c>
      <c r="J178" s="12" t="s">
        <v>979</v>
      </c>
      <c r="K178" s="12" t="s">
        <v>1053</v>
      </c>
      <c r="L178" s="12" t="s">
        <v>980</v>
      </c>
      <c r="M178" s="12" t="s">
        <v>981</v>
      </c>
      <c r="N178" s="16">
        <v>1</v>
      </c>
      <c r="O178" s="16">
        <v>5</v>
      </c>
      <c r="P178" s="16">
        <v>0</v>
      </c>
      <c r="Q178" s="12" t="s">
        <v>1055</v>
      </c>
      <c r="R178" s="12" t="s">
        <v>1056</v>
      </c>
    </row>
    <row r="179" spans="1:18" x14ac:dyDescent="0.2">
      <c r="A179" s="12" t="s">
        <v>520</v>
      </c>
      <c r="B179" s="12" t="s">
        <v>1053</v>
      </c>
      <c r="C179" s="12" t="s">
        <v>521</v>
      </c>
      <c r="D179" s="12" t="s">
        <v>522</v>
      </c>
      <c r="E179" s="12" t="s">
        <v>1055</v>
      </c>
      <c r="F179" s="12" t="s">
        <v>1056</v>
      </c>
      <c r="G179" s="12" t="s">
        <v>523</v>
      </c>
      <c r="H179" s="12" t="s">
        <v>982</v>
      </c>
      <c r="I179" s="12" t="s">
        <v>983</v>
      </c>
      <c r="J179" s="12" t="s">
        <v>984</v>
      </c>
      <c r="K179" s="12" t="s">
        <v>1053</v>
      </c>
      <c r="L179" s="12" t="s">
        <v>985</v>
      </c>
      <c r="M179" s="12" t="s">
        <v>986</v>
      </c>
      <c r="N179" s="16">
        <v>1</v>
      </c>
      <c r="O179" s="16">
        <v>5</v>
      </c>
      <c r="P179" s="16">
        <v>0</v>
      </c>
      <c r="Q179" s="12" t="s">
        <v>1055</v>
      </c>
      <c r="R179" s="12" t="s">
        <v>1056</v>
      </c>
    </row>
    <row r="180" spans="1:18" x14ac:dyDescent="0.2">
      <c r="A180" s="12" t="s">
        <v>520</v>
      </c>
      <c r="B180" s="12" t="s">
        <v>1053</v>
      </c>
      <c r="C180" s="12" t="s">
        <v>521</v>
      </c>
      <c r="D180" s="12" t="s">
        <v>522</v>
      </c>
      <c r="E180" s="12" t="s">
        <v>1055</v>
      </c>
      <c r="F180" s="12" t="s">
        <v>1056</v>
      </c>
      <c r="G180" s="12" t="s">
        <v>523</v>
      </c>
      <c r="H180" s="12" t="s">
        <v>987</v>
      </c>
      <c r="I180" s="12" t="s">
        <v>988</v>
      </c>
      <c r="J180" s="12" t="s">
        <v>989</v>
      </c>
      <c r="K180" s="12" t="s">
        <v>1053</v>
      </c>
      <c r="L180" s="12" t="s">
        <v>990</v>
      </c>
      <c r="M180" s="12" t="s">
        <v>991</v>
      </c>
      <c r="N180" s="16">
        <v>1</v>
      </c>
      <c r="O180" s="16">
        <v>6</v>
      </c>
      <c r="P180" s="16">
        <v>0</v>
      </c>
      <c r="Q180" s="12" t="s">
        <v>1055</v>
      </c>
      <c r="R180" s="12" t="s">
        <v>1056</v>
      </c>
    </row>
    <row r="181" spans="1:18" x14ac:dyDescent="0.2">
      <c r="A181" s="12" t="s">
        <v>520</v>
      </c>
      <c r="B181" s="12" t="s">
        <v>1053</v>
      </c>
      <c r="C181" s="12" t="s">
        <v>521</v>
      </c>
      <c r="D181" s="12" t="s">
        <v>522</v>
      </c>
      <c r="E181" s="12" t="s">
        <v>1055</v>
      </c>
      <c r="F181" s="12" t="s">
        <v>1056</v>
      </c>
      <c r="G181" s="12" t="s">
        <v>523</v>
      </c>
      <c r="H181" s="12" t="s">
        <v>992</v>
      </c>
      <c r="I181" s="12" t="s">
        <v>993</v>
      </c>
      <c r="J181" s="12" t="s">
        <v>994</v>
      </c>
      <c r="K181" s="12" t="s">
        <v>1053</v>
      </c>
      <c r="L181" s="12" t="s">
        <v>995</v>
      </c>
      <c r="M181" s="12" t="s">
        <v>996</v>
      </c>
      <c r="N181" s="16">
        <v>1</v>
      </c>
      <c r="O181" s="16">
        <v>6</v>
      </c>
      <c r="P181" s="16">
        <v>0</v>
      </c>
      <c r="Q181" s="12" t="s">
        <v>1055</v>
      </c>
      <c r="R181" s="12" t="s">
        <v>1056</v>
      </c>
    </row>
    <row r="182" spans="1:18" x14ac:dyDescent="0.2">
      <c r="A182" s="12" t="s">
        <v>520</v>
      </c>
      <c r="B182" s="12" t="s">
        <v>1053</v>
      </c>
      <c r="C182" s="12" t="s">
        <v>521</v>
      </c>
      <c r="D182" s="12" t="s">
        <v>522</v>
      </c>
      <c r="E182" s="12" t="s">
        <v>1055</v>
      </c>
      <c r="F182" s="12" t="s">
        <v>1056</v>
      </c>
      <c r="G182" s="12" t="s">
        <v>523</v>
      </c>
      <c r="H182" s="12" t="s">
        <v>997</v>
      </c>
      <c r="I182" s="12" t="s">
        <v>998</v>
      </c>
      <c r="J182" s="12" t="s">
        <v>999</v>
      </c>
      <c r="K182" s="12" t="s">
        <v>1053</v>
      </c>
      <c r="L182" s="12" t="s">
        <v>1000</v>
      </c>
      <c r="M182" s="12" t="s">
        <v>1001</v>
      </c>
      <c r="N182" s="16">
        <v>1</v>
      </c>
      <c r="O182" s="16">
        <v>6</v>
      </c>
      <c r="P182" s="16">
        <v>0</v>
      </c>
      <c r="Q182" s="12" t="s">
        <v>1055</v>
      </c>
      <c r="R182" s="12" t="s">
        <v>1056</v>
      </c>
    </row>
    <row r="183" spans="1:18" x14ac:dyDescent="0.2">
      <c r="A183" s="12" t="s">
        <v>520</v>
      </c>
      <c r="B183" s="12" t="s">
        <v>1053</v>
      </c>
      <c r="C183" s="12" t="s">
        <v>521</v>
      </c>
      <c r="D183" s="12" t="s">
        <v>522</v>
      </c>
      <c r="E183" s="12" t="s">
        <v>1055</v>
      </c>
      <c r="F183" s="12" t="s">
        <v>1056</v>
      </c>
      <c r="G183" s="12" t="s">
        <v>523</v>
      </c>
      <c r="H183" s="12" t="s">
        <v>1002</v>
      </c>
      <c r="I183" s="12" t="s">
        <v>1003</v>
      </c>
      <c r="J183" s="12" t="s">
        <v>1004</v>
      </c>
      <c r="K183" s="12" t="s">
        <v>1053</v>
      </c>
      <c r="L183" s="12" t="s">
        <v>1005</v>
      </c>
      <c r="M183" s="12" t="s">
        <v>1006</v>
      </c>
      <c r="N183" s="16">
        <v>1</v>
      </c>
      <c r="O183" s="16">
        <v>6</v>
      </c>
      <c r="P183" s="16">
        <v>0</v>
      </c>
      <c r="Q183" s="12" t="s">
        <v>1055</v>
      </c>
      <c r="R183" s="12" t="s">
        <v>1056</v>
      </c>
    </row>
    <row r="184" spans="1:18" x14ac:dyDescent="0.2">
      <c r="A184" s="12" t="s">
        <v>520</v>
      </c>
      <c r="B184" s="12" t="s">
        <v>1053</v>
      </c>
      <c r="C184" s="12" t="s">
        <v>521</v>
      </c>
      <c r="D184" s="12" t="s">
        <v>522</v>
      </c>
      <c r="E184" s="12" t="s">
        <v>1055</v>
      </c>
      <c r="F184" s="12" t="s">
        <v>1056</v>
      </c>
      <c r="G184" s="12" t="s">
        <v>523</v>
      </c>
      <c r="H184" s="12" t="s">
        <v>1007</v>
      </c>
      <c r="I184" s="12" t="s">
        <v>1008</v>
      </c>
      <c r="J184" s="12" t="s">
        <v>1009</v>
      </c>
      <c r="K184" s="12" t="s">
        <v>1053</v>
      </c>
      <c r="L184" s="12" t="s">
        <v>1010</v>
      </c>
      <c r="M184" s="12" t="s">
        <v>1011</v>
      </c>
      <c r="N184" s="16">
        <v>1</v>
      </c>
      <c r="O184" s="16">
        <v>6</v>
      </c>
      <c r="P184" s="16">
        <v>0</v>
      </c>
      <c r="Q184" s="12" t="s">
        <v>1055</v>
      </c>
      <c r="R184" s="12" t="s">
        <v>1056</v>
      </c>
    </row>
    <row r="185" spans="1:18" x14ac:dyDescent="0.2">
      <c r="A185" s="12" t="s">
        <v>520</v>
      </c>
      <c r="B185" s="12" t="s">
        <v>1053</v>
      </c>
      <c r="C185" s="12" t="s">
        <v>521</v>
      </c>
      <c r="D185" s="12" t="s">
        <v>522</v>
      </c>
      <c r="E185" s="12" t="s">
        <v>1055</v>
      </c>
      <c r="F185" s="12" t="s">
        <v>1056</v>
      </c>
      <c r="G185" s="12" t="s">
        <v>523</v>
      </c>
      <c r="H185" s="12" t="s">
        <v>1012</v>
      </c>
      <c r="I185" s="12" t="s">
        <v>1013</v>
      </c>
      <c r="J185" s="12" t="s">
        <v>1014</v>
      </c>
      <c r="K185" s="12" t="s">
        <v>1053</v>
      </c>
      <c r="L185" s="12" t="s">
        <v>1015</v>
      </c>
      <c r="M185" s="12" t="s">
        <v>1016</v>
      </c>
      <c r="N185" s="16">
        <v>1</v>
      </c>
      <c r="O185" s="16">
        <v>6</v>
      </c>
      <c r="P185" s="16">
        <v>0</v>
      </c>
      <c r="Q185" s="12" t="s">
        <v>1055</v>
      </c>
      <c r="R185" s="12" t="s">
        <v>1056</v>
      </c>
    </row>
    <row r="186" spans="1:18" x14ac:dyDescent="0.2">
      <c r="A186" s="12" t="s">
        <v>520</v>
      </c>
      <c r="B186" s="12" t="s">
        <v>1053</v>
      </c>
      <c r="C186" s="12" t="s">
        <v>521</v>
      </c>
      <c r="D186" s="12" t="s">
        <v>522</v>
      </c>
      <c r="E186" s="12" t="s">
        <v>1055</v>
      </c>
      <c r="F186" s="12" t="s">
        <v>1056</v>
      </c>
      <c r="G186" s="12" t="s">
        <v>523</v>
      </c>
      <c r="H186" s="12" t="s">
        <v>1017</v>
      </c>
      <c r="I186" s="12" t="s">
        <v>1018</v>
      </c>
      <c r="J186" s="12" t="s">
        <v>1019</v>
      </c>
      <c r="K186" s="12" t="s">
        <v>1053</v>
      </c>
      <c r="L186" s="12" t="s">
        <v>1020</v>
      </c>
      <c r="M186" s="12" t="s">
        <v>1021</v>
      </c>
      <c r="N186" s="16">
        <v>1</v>
      </c>
      <c r="O186" s="16">
        <v>6</v>
      </c>
      <c r="P186" s="16">
        <v>0</v>
      </c>
      <c r="Q186" s="12" t="s">
        <v>1055</v>
      </c>
      <c r="R186" s="12" t="s">
        <v>1056</v>
      </c>
    </row>
    <row r="187" spans="1:18" x14ac:dyDescent="0.2">
      <c r="A187" s="12" t="s">
        <v>520</v>
      </c>
      <c r="B187" s="12" t="s">
        <v>1053</v>
      </c>
      <c r="C187" s="12" t="s">
        <v>521</v>
      </c>
      <c r="D187" s="12" t="s">
        <v>522</v>
      </c>
      <c r="E187" s="12" t="s">
        <v>1055</v>
      </c>
      <c r="F187" s="12" t="s">
        <v>1056</v>
      </c>
      <c r="G187" s="12" t="s">
        <v>523</v>
      </c>
      <c r="H187" s="12" t="s">
        <v>1022</v>
      </c>
      <c r="I187" s="12" t="s">
        <v>1023</v>
      </c>
      <c r="J187" s="12" t="s">
        <v>1024</v>
      </c>
      <c r="K187" s="12" t="s">
        <v>1053</v>
      </c>
      <c r="L187" s="12" t="s">
        <v>1025</v>
      </c>
      <c r="M187" s="12" t="s">
        <v>1026</v>
      </c>
      <c r="N187" s="16">
        <v>1</v>
      </c>
      <c r="O187" s="16">
        <v>6</v>
      </c>
      <c r="P187" s="16">
        <v>0</v>
      </c>
      <c r="Q187" s="12" t="s">
        <v>1055</v>
      </c>
      <c r="R187" s="12" t="s">
        <v>1056</v>
      </c>
    </row>
    <row r="188" spans="1:18" x14ac:dyDescent="0.2">
      <c r="A188" s="12" t="s">
        <v>520</v>
      </c>
      <c r="B188" s="12" t="s">
        <v>1053</v>
      </c>
      <c r="C188" s="12" t="s">
        <v>521</v>
      </c>
      <c r="D188" s="12" t="s">
        <v>522</v>
      </c>
      <c r="E188" s="12" t="s">
        <v>1055</v>
      </c>
      <c r="F188" s="12" t="s">
        <v>1056</v>
      </c>
      <c r="G188" s="12" t="s">
        <v>523</v>
      </c>
      <c r="H188" s="12" t="s">
        <v>1027</v>
      </c>
      <c r="I188" s="12" t="s">
        <v>1189</v>
      </c>
      <c r="J188" s="12" t="s">
        <v>1190</v>
      </c>
      <c r="K188" s="12" t="s">
        <v>1053</v>
      </c>
      <c r="L188" s="12" t="s">
        <v>1028</v>
      </c>
      <c r="M188" s="12" t="s">
        <v>721</v>
      </c>
      <c r="N188" s="16">
        <v>1</v>
      </c>
      <c r="O188" s="16">
        <v>6</v>
      </c>
      <c r="P188" s="16">
        <v>0</v>
      </c>
      <c r="Q188" s="12" t="s">
        <v>1055</v>
      </c>
      <c r="R188" s="12" t="s">
        <v>1056</v>
      </c>
    </row>
    <row r="189" spans="1:18" x14ac:dyDescent="0.2">
      <c r="A189" s="12" t="s">
        <v>520</v>
      </c>
      <c r="B189" s="12" t="s">
        <v>1053</v>
      </c>
      <c r="C189" s="12" t="s">
        <v>521</v>
      </c>
      <c r="D189" s="12" t="s">
        <v>522</v>
      </c>
      <c r="E189" s="12" t="s">
        <v>1055</v>
      </c>
      <c r="F189" s="12" t="s">
        <v>1056</v>
      </c>
      <c r="G189" s="12" t="s">
        <v>523</v>
      </c>
      <c r="H189" s="12" t="s">
        <v>722</v>
      </c>
      <c r="I189" s="12" t="s">
        <v>723</v>
      </c>
      <c r="J189" s="12" t="s">
        <v>724</v>
      </c>
      <c r="K189" s="12" t="s">
        <v>1053</v>
      </c>
      <c r="L189" s="12" t="s">
        <v>725</v>
      </c>
      <c r="M189" s="12" t="s">
        <v>726</v>
      </c>
      <c r="N189" s="16">
        <v>1</v>
      </c>
      <c r="O189" s="16">
        <v>6</v>
      </c>
      <c r="P189" s="16">
        <v>0</v>
      </c>
      <c r="Q189" s="12" t="s">
        <v>1055</v>
      </c>
      <c r="R189" s="12" t="s">
        <v>1056</v>
      </c>
    </row>
    <row r="190" spans="1:18" x14ac:dyDescent="0.2">
      <c r="A190" s="12" t="s">
        <v>520</v>
      </c>
      <c r="B190" s="12" t="s">
        <v>1053</v>
      </c>
      <c r="C190" s="12" t="s">
        <v>521</v>
      </c>
      <c r="D190" s="12" t="s">
        <v>522</v>
      </c>
      <c r="E190" s="12" t="s">
        <v>1055</v>
      </c>
      <c r="F190" s="12" t="s">
        <v>1056</v>
      </c>
      <c r="G190" s="12" t="s">
        <v>523</v>
      </c>
      <c r="H190" s="12" t="s">
        <v>727</v>
      </c>
      <c r="I190" s="12" t="s">
        <v>728</v>
      </c>
      <c r="J190" s="12" t="s">
        <v>729</v>
      </c>
      <c r="K190" s="12" t="s">
        <v>1053</v>
      </c>
      <c r="L190" s="12" t="s">
        <v>730</v>
      </c>
      <c r="M190" s="12" t="s">
        <v>731</v>
      </c>
      <c r="N190" s="16">
        <v>1</v>
      </c>
      <c r="O190" s="16">
        <v>6</v>
      </c>
      <c r="P190" s="16">
        <v>0</v>
      </c>
      <c r="Q190" s="12" t="s">
        <v>1055</v>
      </c>
      <c r="R190" s="12" t="s">
        <v>1056</v>
      </c>
    </row>
    <row r="191" spans="1:18" x14ac:dyDescent="0.2">
      <c r="A191" s="12" t="s">
        <v>520</v>
      </c>
      <c r="B191" s="12" t="s">
        <v>1053</v>
      </c>
      <c r="C191" s="12" t="s">
        <v>521</v>
      </c>
      <c r="D191" s="12" t="s">
        <v>522</v>
      </c>
      <c r="E191" s="12" t="s">
        <v>1055</v>
      </c>
      <c r="F191" s="12" t="s">
        <v>1056</v>
      </c>
      <c r="G191" s="12" t="s">
        <v>523</v>
      </c>
      <c r="H191" s="12" t="s">
        <v>732</v>
      </c>
      <c r="I191" s="12" t="s">
        <v>733</v>
      </c>
      <c r="J191" s="12" t="s">
        <v>734</v>
      </c>
      <c r="K191" s="12" t="s">
        <v>1053</v>
      </c>
      <c r="L191" s="12" t="s">
        <v>735</v>
      </c>
      <c r="M191" s="12" t="s">
        <v>736</v>
      </c>
      <c r="N191" s="16">
        <v>1</v>
      </c>
      <c r="O191" s="16">
        <v>4</v>
      </c>
      <c r="P191" s="16">
        <v>0</v>
      </c>
      <c r="Q191" s="12" t="s">
        <v>1055</v>
      </c>
      <c r="R191" s="12" t="s">
        <v>1056</v>
      </c>
    </row>
    <row r="192" spans="1:18" x14ac:dyDescent="0.2">
      <c r="A192" s="12" t="s">
        <v>520</v>
      </c>
      <c r="B192" s="12" t="s">
        <v>1053</v>
      </c>
      <c r="C192" s="12" t="s">
        <v>521</v>
      </c>
      <c r="D192" s="12" t="s">
        <v>522</v>
      </c>
      <c r="E192" s="12" t="s">
        <v>1055</v>
      </c>
      <c r="F192" s="12" t="s">
        <v>1056</v>
      </c>
      <c r="G192" s="12" t="s">
        <v>523</v>
      </c>
      <c r="H192" s="12" t="s">
        <v>737</v>
      </c>
      <c r="I192" s="12" t="s">
        <v>738</v>
      </c>
      <c r="J192" s="12" t="s">
        <v>739</v>
      </c>
      <c r="K192" s="12" t="s">
        <v>1053</v>
      </c>
      <c r="L192" s="12" t="s">
        <v>740</v>
      </c>
      <c r="M192" s="12" t="s">
        <v>741</v>
      </c>
      <c r="N192" s="16">
        <v>1</v>
      </c>
      <c r="O192" s="16">
        <v>6</v>
      </c>
      <c r="P192" s="16">
        <v>0</v>
      </c>
      <c r="Q192" s="12" t="s">
        <v>1055</v>
      </c>
      <c r="R192" s="12" t="s">
        <v>1056</v>
      </c>
    </row>
    <row r="193" spans="1:18" x14ac:dyDescent="0.2">
      <c r="A193" s="12" t="s">
        <v>520</v>
      </c>
      <c r="B193" s="12" t="s">
        <v>1053</v>
      </c>
      <c r="C193" s="12" t="s">
        <v>521</v>
      </c>
      <c r="D193" s="12" t="s">
        <v>522</v>
      </c>
      <c r="E193" s="12" t="s">
        <v>1055</v>
      </c>
      <c r="F193" s="12" t="s">
        <v>1056</v>
      </c>
      <c r="G193" s="12" t="s">
        <v>523</v>
      </c>
      <c r="H193" s="12" t="s">
        <v>742</v>
      </c>
      <c r="I193" s="12" t="s">
        <v>743</v>
      </c>
      <c r="J193" s="12" t="s">
        <v>744</v>
      </c>
      <c r="K193" s="12" t="s">
        <v>1053</v>
      </c>
      <c r="L193" s="12" t="s">
        <v>745</v>
      </c>
      <c r="M193" s="12" t="s">
        <v>746</v>
      </c>
      <c r="N193" s="16">
        <v>1</v>
      </c>
      <c r="O193" s="16">
        <v>6</v>
      </c>
      <c r="P193" s="16">
        <v>0</v>
      </c>
      <c r="Q193" s="12" t="s">
        <v>1055</v>
      </c>
      <c r="R193" s="12" t="s">
        <v>1056</v>
      </c>
    </row>
    <row r="194" spans="1:18" x14ac:dyDescent="0.2">
      <c r="A194" s="12" t="s">
        <v>520</v>
      </c>
      <c r="B194" s="12" t="s">
        <v>1053</v>
      </c>
      <c r="C194" s="12" t="s">
        <v>521</v>
      </c>
      <c r="D194" s="12" t="s">
        <v>522</v>
      </c>
      <c r="E194" s="12" t="s">
        <v>1055</v>
      </c>
      <c r="F194" s="12" t="s">
        <v>1056</v>
      </c>
      <c r="G194" s="12" t="s">
        <v>523</v>
      </c>
      <c r="H194" s="12" t="s">
        <v>747</v>
      </c>
      <c r="I194" s="12" t="s">
        <v>748</v>
      </c>
      <c r="J194" s="12" t="s">
        <v>749</v>
      </c>
      <c r="K194" s="12" t="s">
        <v>1053</v>
      </c>
      <c r="L194" s="12" t="s">
        <v>750</v>
      </c>
      <c r="M194" s="12" t="s">
        <v>751</v>
      </c>
      <c r="N194" s="16">
        <v>1</v>
      </c>
      <c r="O194" s="16">
        <v>6</v>
      </c>
      <c r="P194" s="16">
        <v>0</v>
      </c>
      <c r="Q194" s="12" t="s">
        <v>1055</v>
      </c>
      <c r="R194" s="12" t="s">
        <v>1056</v>
      </c>
    </row>
    <row r="195" spans="1:18" x14ac:dyDescent="0.2">
      <c r="A195" s="12" t="s">
        <v>520</v>
      </c>
      <c r="B195" s="12" t="s">
        <v>1053</v>
      </c>
      <c r="C195" s="12" t="s">
        <v>521</v>
      </c>
      <c r="D195" s="12" t="s">
        <v>522</v>
      </c>
      <c r="E195" s="12" t="s">
        <v>1055</v>
      </c>
      <c r="F195" s="12" t="s">
        <v>1056</v>
      </c>
      <c r="G195" s="12" t="s">
        <v>523</v>
      </c>
      <c r="H195" s="12" t="s">
        <v>752</v>
      </c>
      <c r="I195" s="12" t="s">
        <v>753</v>
      </c>
      <c r="J195" s="12" t="s">
        <v>754</v>
      </c>
      <c r="K195" s="12" t="s">
        <v>1053</v>
      </c>
      <c r="L195" s="12" t="s">
        <v>755</v>
      </c>
      <c r="M195" s="12" t="s">
        <v>756</v>
      </c>
      <c r="N195" s="16">
        <v>1</v>
      </c>
      <c r="O195" s="16">
        <v>6</v>
      </c>
      <c r="P195" s="16">
        <v>0</v>
      </c>
      <c r="Q195" s="12" t="s">
        <v>1055</v>
      </c>
      <c r="R195" s="12" t="s">
        <v>1056</v>
      </c>
    </row>
    <row r="196" spans="1:18" x14ac:dyDescent="0.2">
      <c r="A196" s="12" t="s">
        <v>520</v>
      </c>
      <c r="B196" s="12" t="s">
        <v>1053</v>
      </c>
      <c r="C196" s="12" t="s">
        <v>521</v>
      </c>
      <c r="D196" s="12" t="s">
        <v>522</v>
      </c>
      <c r="E196" s="12" t="s">
        <v>1055</v>
      </c>
      <c r="F196" s="12" t="s">
        <v>1056</v>
      </c>
      <c r="G196" s="12" t="s">
        <v>523</v>
      </c>
      <c r="H196" s="12" t="s">
        <v>757</v>
      </c>
      <c r="I196" s="12" t="s">
        <v>758</v>
      </c>
      <c r="J196" s="12" t="s">
        <v>759</v>
      </c>
      <c r="K196" s="12" t="s">
        <v>1053</v>
      </c>
      <c r="L196" s="12" t="s">
        <v>760</v>
      </c>
      <c r="M196" s="12" t="s">
        <v>761</v>
      </c>
      <c r="N196" s="16">
        <v>1</v>
      </c>
      <c r="O196" s="16">
        <v>6</v>
      </c>
      <c r="P196" s="16">
        <v>0</v>
      </c>
      <c r="Q196" s="12" t="s">
        <v>1055</v>
      </c>
      <c r="R196" s="12" t="s">
        <v>1056</v>
      </c>
    </row>
    <row r="197" spans="1:18" x14ac:dyDescent="0.2">
      <c r="A197" s="12" t="s">
        <v>520</v>
      </c>
      <c r="B197" s="12" t="s">
        <v>1053</v>
      </c>
      <c r="C197" s="12" t="s">
        <v>521</v>
      </c>
      <c r="D197" s="12" t="s">
        <v>522</v>
      </c>
      <c r="E197" s="12" t="s">
        <v>1055</v>
      </c>
      <c r="F197" s="12" t="s">
        <v>1056</v>
      </c>
      <c r="G197" s="12" t="s">
        <v>523</v>
      </c>
      <c r="H197" s="12" t="s">
        <v>762</v>
      </c>
      <c r="I197" s="12" t="s">
        <v>763</v>
      </c>
      <c r="J197" s="12" t="s">
        <v>764</v>
      </c>
      <c r="K197" s="12" t="s">
        <v>1053</v>
      </c>
      <c r="L197" s="12" t="s">
        <v>765</v>
      </c>
      <c r="M197" s="12" t="s">
        <v>766</v>
      </c>
      <c r="N197" s="16">
        <v>1</v>
      </c>
      <c r="O197" s="16">
        <v>6</v>
      </c>
      <c r="P197" s="16">
        <v>0</v>
      </c>
      <c r="Q197" s="12" t="s">
        <v>1055</v>
      </c>
      <c r="R197" s="12" t="s">
        <v>1056</v>
      </c>
    </row>
    <row r="198" spans="1:18" x14ac:dyDescent="0.2">
      <c r="A198" s="12" t="s">
        <v>520</v>
      </c>
      <c r="B198" s="12" t="s">
        <v>1053</v>
      </c>
      <c r="C198" s="12" t="s">
        <v>521</v>
      </c>
      <c r="D198" s="12" t="s">
        <v>522</v>
      </c>
      <c r="E198" s="12" t="s">
        <v>1055</v>
      </c>
      <c r="F198" s="12" t="s">
        <v>1056</v>
      </c>
      <c r="G198" s="12" t="s">
        <v>523</v>
      </c>
      <c r="H198" s="12" t="s">
        <v>767</v>
      </c>
      <c r="I198" s="12" t="s">
        <v>768</v>
      </c>
      <c r="J198" s="12" t="s">
        <v>769</v>
      </c>
      <c r="K198" s="12" t="s">
        <v>1053</v>
      </c>
      <c r="L198" s="12" t="s">
        <v>770</v>
      </c>
      <c r="M198" s="12" t="s">
        <v>771</v>
      </c>
      <c r="N198" s="16">
        <v>1</v>
      </c>
      <c r="O198" s="16">
        <v>6</v>
      </c>
      <c r="P198" s="16">
        <v>0</v>
      </c>
      <c r="Q198" s="12" t="s">
        <v>1055</v>
      </c>
      <c r="R198" s="12" t="s">
        <v>1056</v>
      </c>
    </row>
    <row r="199" spans="1:18" x14ac:dyDescent="0.2">
      <c r="A199" s="12" t="s">
        <v>520</v>
      </c>
      <c r="B199" s="12" t="s">
        <v>1053</v>
      </c>
      <c r="C199" s="12" t="s">
        <v>521</v>
      </c>
      <c r="D199" s="12" t="s">
        <v>522</v>
      </c>
      <c r="E199" s="12" t="s">
        <v>1055</v>
      </c>
      <c r="F199" s="12" t="s">
        <v>1056</v>
      </c>
      <c r="G199" s="12" t="s">
        <v>523</v>
      </c>
      <c r="H199" s="12" t="s">
        <v>772</v>
      </c>
      <c r="I199" s="12" t="s">
        <v>773</v>
      </c>
      <c r="J199" s="12" t="s">
        <v>774</v>
      </c>
      <c r="K199" s="12" t="s">
        <v>1053</v>
      </c>
      <c r="L199" s="12" t="s">
        <v>775</v>
      </c>
      <c r="M199" s="12" t="s">
        <v>776</v>
      </c>
      <c r="N199" s="16">
        <v>1</v>
      </c>
      <c r="O199" s="16">
        <v>6</v>
      </c>
      <c r="P199" s="16">
        <v>0</v>
      </c>
      <c r="Q199" s="12" t="s">
        <v>1055</v>
      </c>
      <c r="R199" s="12" t="s">
        <v>1056</v>
      </c>
    </row>
    <row r="200" spans="1:18" x14ac:dyDescent="0.2">
      <c r="A200" s="12" t="s">
        <v>520</v>
      </c>
      <c r="B200" s="12" t="s">
        <v>1053</v>
      </c>
      <c r="C200" s="12" t="s">
        <v>521</v>
      </c>
      <c r="D200" s="12" t="s">
        <v>522</v>
      </c>
      <c r="E200" s="12" t="s">
        <v>1055</v>
      </c>
      <c r="F200" s="12" t="s">
        <v>1056</v>
      </c>
      <c r="G200" s="12" t="s">
        <v>523</v>
      </c>
      <c r="H200" s="12" t="s">
        <v>777</v>
      </c>
      <c r="I200" s="12" t="s">
        <v>778</v>
      </c>
      <c r="J200" s="12" t="s">
        <v>779</v>
      </c>
      <c r="K200" s="12" t="s">
        <v>1053</v>
      </c>
      <c r="L200" s="12" t="s">
        <v>780</v>
      </c>
      <c r="M200" s="12" t="s">
        <v>781</v>
      </c>
      <c r="N200" s="16">
        <v>1</v>
      </c>
      <c r="O200" s="16">
        <v>6</v>
      </c>
      <c r="P200" s="16">
        <v>0</v>
      </c>
      <c r="Q200" s="12" t="s">
        <v>1055</v>
      </c>
      <c r="R200" s="12" t="s">
        <v>1056</v>
      </c>
    </row>
    <row r="201" spans="1:18" x14ac:dyDescent="0.2">
      <c r="A201" s="12" t="s">
        <v>520</v>
      </c>
      <c r="B201" s="12" t="s">
        <v>1053</v>
      </c>
      <c r="C201" s="12" t="s">
        <v>521</v>
      </c>
      <c r="D201" s="12" t="s">
        <v>522</v>
      </c>
      <c r="E201" s="12" t="s">
        <v>1055</v>
      </c>
      <c r="F201" s="12" t="s">
        <v>1056</v>
      </c>
      <c r="G201" s="12" t="s">
        <v>523</v>
      </c>
      <c r="H201" s="12" t="s">
        <v>782</v>
      </c>
      <c r="I201" s="12" t="s">
        <v>783</v>
      </c>
      <c r="J201" s="12" t="s">
        <v>784</v>
      </c>
      <c r="K201" s="12" t="s">
        <v>1053</v>
      </c>
      <c r="L201" s="12" t="s">
        <v>785</v>
      </c>
      <c r="M201" s="12" t="s">
        <v>786</v>
      </c>
      <c r="N201" s="16">
        <v>1</v>
      </c>
      <c r="O201" s="16">
        <v>6</v>
      </c>
      <c r="P201" s="16">
        <v>0</v>
      </c>
      <c r="Q201" s="12" t="s">
        <v>1055</v>
      </c>
      <c r="R201" s="12" t="s">
        <v>1056</v>
      </c>
    </row>
    <row r="202" spans="1:18" x14ac:dyDescent="0.2">
      <c r="A202" s="12" t="s">
        <v>520</v>
      </c>
      <c r="B202" s="12" t="s">
        <v>1053</v>
      </c>
      <c r="C202" s="12" t="s">
        <v>521</v>
      </c>
      <c r="D202" s="12" t="s">
        <v>522</v>
      </c>
      <c r="E202" s="12" t="s">
        <v>1055</v>
      </c>
      <c r="F202" s="12" t="s">
        <v>1056</v>
      </c>
      <c r="G202" s="12" t="s">
        <v>523</v>
      </c>
      <c r="H202" s="12" t="s">
        <v>787</v>
      </c>
      <c r="I202" s="12" t="s">
        <v>788</v>
      </c>
      <c r="J202" s="12" t="s">
        <v>789</v>
      </c>
      <c r="K202" s="12" t="s">
        <v>1053</v>
      </c>
      <c r="L202" s="12" t="s">
        <v>790</v>
      </c>
      <c r="M202" s="12" t="s">
        <v>791</v>
      </c>
      <c r="N202" s="16">
        <v>1</v>
      </c>
      <c r="O202" s="16">
        <v>6</v>
      </c>
      <c r="P202" s="16">
        <v>0</v>
      </c>
      <c r="Q202" s="12" t="s">
        <v>1055</v>
      </c>
      <c r="R202" s="12" t="s">
        <v>1056</v>
      </c>
    </row>
    <row r="203" spans="1:18" x14ac:dyDescent="0.2">
      <c r="A203" s="12" t="s">
        <v>520</v>
      </c>
      <c r="B203" s="12" t="s">
        <v>1053</v>
      </c>
      <c r="C203" s="12" t="s">
        <v>521</v>
      </c>
      <c r="D203" s="12" t="s">
        <v>522</v>
      </c>
      <c r="E203" s="12" t="s">
        <v>1055</v>
      </c>
      <c r="F203" s="12" t="s">
        <v>1056</v>
      </c>
      <c r="G203" s="12" t="s">
        <v>549</v>
      </c>
      <c r="H203" s="12" t="s">
        <v>792</v>
      </c>
      <c r="I203" s="12" t="s">
        <v>793</v>
      </c>
      <c r="J203" s="12" t="s">
        <v>794</v>
      </c>
      <c r="K203" s="12" t="s">
        <v>1053</v>
      </c>
      <c r="L203" s="12" t="s">
        <v>795</v>
      </c>
      <c r="M203" s="12" t="s">
        <v>796</v>
      </c>
      <c r="N203" s="16"/>
      <c r="O203" s="16">
        <v>6</v>
      </c>
      <c r="P203" s="16">
        <v>0</v>
      </c>
      <c r="Q203" s="12" t="s">
        <v>1055</v>
      </c>
      <c r="R203" s="12" t="s">
        <v>1056</v>
      </c>
    </row>
    <row r="204" spans="1:18" ht="13.5" thickBot="1" x14ac:dyDescent="0.25">
      <c r="A204" s="12" t="s">
        <v>520</v>
      </c>
      <c r="B204" s="12" t="s">
        <v>1053</v>
      </c>
      <c r="C204" s="12" t="s">
        <v>521</v>
      </c>
      <c r="D204" s="12" t="s">
        <v>522</v>
      </c>
      <c r="E204" s="12" t="s">
        <v>1055</v>
      </c>
      <c r="F204" s="12" t="s">
        <v>1056</v>
      </c>
      <c r="G204" s="12" t="s">
        <v>549</v>
      </c>
      <c r="H204" s="12" t="s">
        <v>797</v>
      </c>
      <c r="I204" s="12" t="s">
        <v>798</v>
      </c>
      <c r="J204" s="12" t="s">
        <v>799</v>
      </c>
      <c r="K204" s="12" t="s">
        <v>1053</v>
      </c>
      <c r="L204" s="12" t="s">
        <v>800</v>
      </c>
      <c r="M204" s="12" t="s">
        <v>801</v>
      </c>
      <c r="N204" s="16">
        <v>1</v>
      </c>
      <c r="O204" s="16">
        <v>6</v>
      </c>
      <c r="P204" s="16">
        <v>0</v>
      </c>
      <c r="Q204" s="12" t="s">
        <v>1055</v>
      </c>
      <c r="R204" s="12" t="s">
        <v>1056</v>
      </c>
    </row>
    <row r="205" spans="1:18" ht="14.25" thickTop="1" thickBot="1" x14ac:dyDescent="0.25">
      <c r="A205" s="17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9"/>
    </row>
    <row r="206" spans="1:18" ht="13.5" thickTop="1" x14ac:dyDescent="0.2"/>
  </sheetData>
  <phoneticPr fontId="3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Z74"/>
  <sheetViews>
    <sheetView view="pageBreakPreview" zoomScale="75" zoomScaleNormal="85" zoomScaleSheetLayoutView="75" workbookViewId="0">
      <selection activeCell="R30" sqref="R30"/>
    </sheetView>
  </sheetViews>
  <sheetFormatPr defaultRowHeight="15.75" x14ac:dyDescent="0.25"/>
  <cols>
    <col min="1" max="1" width="9.140625" style="33"/>
    <col min="2" max="2" width="18" style="20" customWidth="1"/>
    <col min="3" max="3" width="9.28515625" style="20" customWidth="1"/>
    <col min="4" max="4" width="11.140625" style="20" customWidth="1"/>
    <col min="5" max="5" width="11.42578125" style="20" customWidth="1"/>
    <col min="6" max="6" width="16.140625" style="20" customWidth="1"/>
    <col min="7" max="7" width="9.85546875" style="20" customWidth="1"/>
    <col min="8" max="8" width="12" style="20" customWidth="1"/>
    <col min="9" max="9" width="2.28515625" style="20" customWidth="1"/>
    <col min="10" max="10" width="7.42578125" style="20" customWidth="1"/>
    <col min="11" max="11" width="6.42578125" style="20" customWidth="1"/>
    <col min="12" max="12" width="10.140625" style="20" customWidth="1"/>
    <col min="13" max="13" width="1.42578125" style="20" customWidth="1"/>
    <col min="14" max="14" width="9.28515625" style="20" customWidth="1"/>
    <col min="15" max="15" width="1.5703125" style="20" customWidth="1"/>
    <col min="16" max="16" width="14.85546875" style="33" customWidth="1"/>
    <col min="17" max="25" width="9.140625" style="51"/>
    <col min="26" max="27" width="0" style="33" hidden="1" customWidth="1"/>
    <col min="28" max="16384" width="9.140625" style="33"/>
  </cols>
  <sheetData>
    <row r="2" spans="2:26" x14ac:dyDescent="0.25">
      <c r="B2" s="404"/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21"/>
      <c r="Q2" s="76"/>
    </row>
    <row r="3" spans="2:26" x14ac:dyDescent="0.25">
      <c r="B3" s="404"/>
      <c r="C3" s="404"/>
      <c r="D3" s="404"/>
      <c r="E3" s="404"/>
      <c r="F3" s="404"/>
      <c r="G3" s="404"/>
      <c r="H3" s="404"/>
      <c r="I3" s="404"/>
      <c r="J3" s="404"/>
      <c r="K3" s="404"/>
      <c r="L3" s="404"/>
      <c r="M3" s="404"/>
      <c r="N3" s="404"/>
      <c r="O3" s="404"/>
      <c r="P3" s="404"/>
      <c r="Q3" s="76"/>
    </row>
    <row r="4" spans="2:26" ht="18.75" x14ac:dyDescent="0.3">
      <c r="B4" s="330" t="s">
        <v>802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21"/>
      <c r="P4" s="21"/>
    </row>
    <row r="5" spans="2:26" x14ac:dyDescent="0.25">
      <c r="B5" s="28"/>
      <c r="C5" s="28"/>
      <c r="D5" s="28"/>
      <c r="E5" s="77"/>
      <c r="F5" s="64"/>
      <c r="G5" s="64"/>
      <c r="H5" s="28"/>
      <c r="I5" s="28"/>
      <c r="J5" s="28"/>
      <c r="K5" s="28"/>
      <c r="L5" s="28"/>
      <c r="M5" s="29"/>
      <c r="N5" s="64"/>
      <c r="O5" s="64"/>
      <c r="Z5" s="33" t="s">
        <v>446</v>
      </c>
    </row>
    <row r="6" spans="2:26" x14ac:dyDescent="0.25">
      <c r="B6" s="78"/>
      <c r="C6" s="78"/>
      <c r="D6" s="78"/>
      <c r="E6" s="78"/>
      <c r="F6" s="78"/>
      <c r="G6" s="79" t="s">
        <v>440</v>
      </c>
      <c r="H6" s="78"/>
      <c r="I6" s="78"/>
      <c r="J6" s="78"/>
      <c r="K6" s="78"/>
      <c r="L6" s="78"/>
      <c r="M6" s="78"/>
      <c r="N6" s="78"/>
      <c r="O6" s="64"/>
    </row>
    <row r="7" spans="2:26" ht="18" x14ac:dyDescent="0.25">
      <c r="B7" s="97" t="s">
        <v>460</v>
      </c>
      <c r="C7" s="97"/>
      <c r="D7" s="412" t="s">
        <v>1222</v>
      </c>
      <c r="E7" s="413"/>
      <c r="F7" s="413"/>
      <c r="G7" s="413"/>
      <c r="H7" s="413"/>
      <c r="I7" s="413"/>
      <c r="J7" s="413"/>
      <c r="K7" s="413"/>
      <c r="L7" s="413"/>
      <c r="M7" s="413"/>
      <c r="N7" s="414"/>
      <c r="O7" s="64"/>
    </row>
    <row r="8" spans="2:26" x14ac:dyDescent="0.25">
      <c r="B8" s="78"/>
      <c r="C8" s="78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64"/>
      <c r="Q8" s="51" t="s">
        <v>112</v>
      </c>
    </row>
    <row r="9" spans="2:26" x14ac:dyDescent="0.25">
      <c r="B9" s="28" t="s">
        <v>441</v>
      </c>
      <c r="D9" s="20" t="s">
        <v>522</v>
      </c>
      <c r="Q9" s="51" t="s">
        <v>1213</v>
      </c>
      <c r="Z9" s="33" t="s">
        <v>806</v>
      </c>
    </row>
    <row r="10" spans="2:26" x14ac:dyDescent="0.25">
      <c r="B10" s="28"/>
      <c r="Q10" s="51" t="s">
        <v>1214</v>
      </c>
    </row>
    <row r="11" spans="2:26" x14ac:dyDescent="0.25">
      <c r="B11" s="40" t="s">
        <v>803</v>
      </c>
      <c r="C11" s="40"/>
      <c r="D11" s="40"/>
      <c r="E11" s="379"/>
      <c r="F11" s="380"/>
      <c r="G11" s="380"/>
      <c r="H11" s="381"/>
      <c r="I11" s="28"/>
      <c r="J11" s="64" t="s">
        <v>443</v>
      </c>
      <c r="K11" s="28"/>
      <c r="L11" s="379"/>
      <c r="M11" s="380"/>
      <c r="N11" s="380"/>
      <c r="O11" s="381"/>
      <c r="Q11" s="51" t="s">
        <v>1215</v>
      </c>
    </row>
    <row r="12" spans="2:26" x14ac:dyDescent="0.25">
      <c r="B12" s="40"/>
      <c r="C12" s="40"/>
      <c r="D12" s="40"/>
      <c r="E12" s="77"/>
      <c r="F12" s="77"/>
      <c r="G12" s="77"/>
      <c r="H12" s="77"/>
      <c r="I12" s="28"/>
      <c r="J12" s="64"/>
      <c r="K12" s="28"/>
      <c r="L12" s="77"/>
      <c r="M12" s="77"/>
      <c r="N12" s="77"/>
      <c r="O12" s="77"/>
      <c r="Q12" s="51" t="s">
        <v>1216</v>
      </c>
    </row>
    <row r="13" spans="2:26" x14ac:dyDescent="0.25">
      <c r="B13" s="64" t="s">
        <v>437</v>
      </c>
      <c r="C13" s="64"/>
      <c r="D13" s="379"/>
      <c r="E13" s="380"/>
      <c r="F13" s="380"/>
      <c r="G13" s="381"/>
      <c r="I13" s="28"/>
      <c r="J13" s="24" t="s">
        <v>436</v>
      </c>
      <c r="K13" s="379"/>
      <c r="L13" s="380"/>
      <c r="M13" s="380"/>
      <c r="N13" s="380"/>
      <c r="O13" s="381"/>
      <c r="Q13" s="51" t="s">
        <v>1217</v>
      </c>
    </row>
    <row r="14" spans="2:26" x14ac:dyDescent="0.25">
      <c r="B14" s="28"/>
      <c r="C14" s="28"/>
      <c r="D14" s="28"/>
      <c r="E14" s="28"/>
      <c r="F14" s="64"/>
      <c r="G14" s="64"/>
      <c r="H14" s="28"/>
      <c r="I14" s="28"/>
      <c r="J14" s="28"/>
      <c r="K14" s="28"/>
      <c r="L14" s="28"/>
      <c r="M14" s="29"/>
      <c r="N14" s="64"/>
      <c r="O14" s="64"/>
      <c r="Q14" s="51" t="s">
        <v>1218</v>
      </c>
    </row>
    <row r="15" spans="2:26" ht="18.75" x14ac:dyDescent="0.25">
      <c r="B15" s="62" t="s">
        <v>807</v>
      </c>
      <c r="C15" s="28"/>
      <c r="D15" s="28"/>
      <c r="E15" s="28"/>
      <c r="F15" s="64"/>
      <c r="G15" s="64"/>
      <c r="H15" s="28"/>
      <c r="I15" s="28"/>
      <c r="J15" s="28"/>
      <c r="K15" s="28"/>
      <c r="L15" s="28"/>
      <c r="M15" s="29"/>
      <c r="N15" s="64"/>
      <c r="O15" s="64"/>
      <c r="Q15" s="51" t="s">
        <v>1219</v>
      </c>
    </row>
    <row r="16" spans="2:26" ht="12.75" customHeight="1" x14ac:dyDescent="0.25">
      <c r="B16" s="415" t="str">
        <f>VLOOKUP(D7,'Документи техническо задание'!$A$4:$B$18,2,0)</f>
        <v xml:space="preserve">Предложение за тип и местоположение на всяка касета върху географска подложка
</v>
      </c>
      <c r="C16" s="416"/>
      <c r="D16" s="417"/>
      <c r="E16" s="81"/>
      <c r="F16" s="45"/>
      <c r="G16" s="45"/>
      <c r="H16" s="81"/>
      <c r="I16" s="81"/>
      <c r="J16" s="81"/>
      <c r="K16" s="81"/>
      <c r="L16" s="81"/>
      <c r="M16" s="81"/>
      <c r="N16" s="82"/>
      <c r="O16" s="64"/>
      <c r="Q16" s="51" t="s">
        <v>1220</v>
      </c>
    </row>
    <row r="17" spans="2:17" x14ac:dyDescent="0.25">
      <c r="B17" s="418"/>
      <c r="C17" s="419"/>
      <c r="D17" s="420"/>
      <c r="E17" s="83"/>
      <c r="F17" s="39"/>
      <c r="G17" s="39"/>
      <c r="H17" s="83"/>
      <c r="I17" s="83"/>
      <c r="J17" s="83"/>
      <c r="K17" s="83"/>
      <c r="L17" s="83"/>
      <c r="M17" s="83"/>
      <c r="N17" s="84"/>
      <c r="O17" s="64"/>
      <c r="Q17" s="51" t="s">
        <v>1040</v>
      </c>
    </row>
    <row r="18" spans="2:17" x14ac:dyDescent="0.25">
      <c r="B18" s="418"/>
      <c r="C18" s="419"/>
      <c r="D18" s="420"/>
      <c r="E18" s="83"/>
      <c r="F18" s="39"/>
      <c r="G18" s="39"/>
      <c r="H18" s="83"/>
      <c r="I18" s="83"/>
      <c r="J18" s="83"/>
      <c r="K18" s="83"/>
      <c r="L18" s="83"/>
      <c r="M18" s="83"/>
      <c r="N18" s="84"/>
      <c r="O18" s="64"/>
      <c r="Q18" s="51" t="s">
        <v>1222</v>
      </c>
    </row>
    <row r="19" spans="2:17" x14ac:dyDescent="0.25">
      <c r="B19" s="418"/>
      <c r="C19" s="419"/>
      <c r="D19" s="420"/>
      <c r="E19" s="83"/>
      <c r="F19" s="39"/>
      <c r="G19" s="39"/>
      <c r="H19" s="83"/>
      <c r="I19" s="83"/>
      <c r="J19" s="83"/>
      <c r="K19" s="83"/>
      <c r="L19" s="83"/>
      <c r="M19" s="83"/>
      <c r="N19" s="84"/>
      <c r="O19" s="64"/>
    </row>
    <row r="20" spans="2:17" x14ac:dyDescent="0.25">
      <c r="B20" s="418"/>
      <c r="C20" s="419"/>
      <c r="D20" s="420"/>
      <c r="E20" s="83"/>
      <c r="F20" s="39"/>
      <c r="G20" s="39"/>
      <c r="H20" s="83"/>
      <c r="I20" s="83"/>
      <c r="J20" s="83"/>
      <c r="K20" s="83"/>
      <c r="L20" s="83"/>
      <c r="M20" s="83"/>
      <c r="N20" s="84"/>
      <c r="O20" s="64"/>
    </row>
    <row r="21" spans="2:17" x14ac:dyDescent="0.25">
      <c r="B21" s="418"/>
      <c r="C21" s="419"/>
      <c r="D21" s="420"/>
      <c r="E21" s="83"/>
      <c r="F21" s="39"/>
      <c r="G21" s="39"/>
      <c r="H21" s="83"/>
      <c r="I21" s="83"/>
      <c r="J21" s="83"/>
      <c r="K21" s="83"/>
      <c r="L21" s="83"/>
      <c r="M21" s="83"/>
      <c r="N21" s="84"/>
      <c r="O21" s="64"/>
    </row>
    <row r="22" spans="2:17" x14ac:dyDescent="0.25">
      <c r="B22" s="418"/>
      <c r="C22" s="419"/>
      <c r="D22" s="420"/>
      <c r="E22" s="83"/>
      <c r="F22" s="39"/>
      <c r="G22" s="39"/>
      <c r="H22" s="83"/>
      <c r="I22" s="83"/>
      <c r="J22" s="83"/>
      <c r="K22" s="83"/>
      <c r="L22" s="83"/>
      <c r="M22" s="83"/>
      <c r="N22" s="84"/>
      <c r="O22" s="64"/>
    </row>
    <row r="23" spans="2:17" x14ac:dyDescent="0.25">
      <c r="B23" s="418"/>
      <c r="C23" s="419"/>
      <c r="D23" s="420"/>
      <c r="E23" s="83"/>
      <c r="F23" s="39"/>
      <c r="G23" s="39"/>
      <c r="H23" s="83"/>
      <c r="I23" s="83"/>
      <c r="J23" s="83"/>
      <c r="K23" s="83"/>
      <c r="L23" s="83"/>
      <c r="M23" s="83"/>
      <c r="N23" s="84"/>
      <c r="O23" s="64"/>
    </row>
    <row r="24" spans="2:17" x14ac:dyDescent="0.25">
      <c r="B24" s="418"/>
      <c r="C24" s="419"/>
      <c r="D24" s="420"/>
      <c r="E24" s="83"/>
      <c r="F24" s="39"/>
      <c r="G24" s="39"/>
      <c r="H24" s="83"/>
      <c r="I24" s="83"/>
      <c r="J24" s="83"/>
      <c r="K24" s="83"/>
      <c r="L24" s="83"/>
      <c r="M24" s="83"/>
      <c r="N24" s="84"/>
      <c r="O24" s="64"/>
    </row>
    <row r="25" spans="2:17" x14ac:dyDescent="0.25">
      <c r="B25" s="418"/>
      <c r="C25" s="419"/>
      <c r="D25" s="420"/>
      <c r="E25" s="83"/>
      <c r="F25" s="39"/>
      <c r="G25" s="39"/>
      <c r="H25" s="83"/>
      <c r="I25" s="83"/>
      <c r="J25" s="83"/>
      <c r="K25" s="83"/>
      <c r="L25" s="83"/>
      <c r="M25" s="83"/>
      <c r="N25" s="84"/>
      <c r="O25" s="64"/>
    </row>
    <row r="26" spans="2:17" x14ac:dyDescent="0.25">
      <c r="B26" s="418"/>
      <c r="C26" s="419"/>
      <c r="D26" s="420"/>
      <c r="E26" s="83"/>
      <c r="F26" s="39"/>
      <c r="G26" s="39"/>
      <c r="H26" s="83"/>
      <c r="I26" s="83"/>
      <c r="J26" s="83"/>
      <c r="K26" s="83"/>
      <c r="L26" s="83"/>
      <c r="M26" s="83"/>
      <c r="N26" s="84"/>
      <c r="O26" s="64"/>
    </row>
    <row r="27" spans="2:17" x14ac:dyDescent="0.25">
      <c r="B27" s="418"/>
      <c r="C27" s="419"/>
      <c r="D27" s="420"/>
      <c r="E27" s="83"/>
      <c r="F27" s="39"/>
      <c r="G27" s="39"/>
      <c r="H27" s="83"/>
      <c r="I27" s="83"/>
      <c r="J27" s="83"/>
      <c r="K27" s="83"/>
      <c r="L27" s="83"/>
      <c r="M27" s="83"/>
      <c r="N27" s="84"/>
      <c r="O27" s="64"/>
    </row>
    <row r="28" spans="2:17" x14ac:dyDescent="0.25">
      <c r="B28" s="418"/>
      <c r="C28" s="419"/>
      <c r="D28" s="420"/>
      <c r="E28" s="83"/>
      <c r="F28" s="39"/>
      <c r="G28" s="39"/>
      <c r="H28" s="83"/>
      <c r="I28" s="83"/>
      <c r="J28" s="83"/>
      <c r="K28" s="83"/>
      <c r="L28" s="83"/>
      <c r="M28" s="83"/>
      <c r="N28" s="84"/>
      <c r="O28" s="64"/>
    </row>
    <row r="29" spans="2:17" x14ac:dyDescent="0.25">
      <c r="B29" s="418"/>
      <c r="C29" s="419"/>
      <c r="D29" s="420"/>
      <c r="E29" s="83"/>
      <c r="F29" s="39"/>
      <c r="G29" s="39"/>
      <c r="H29" s="83"/>
      <c r="I29" s="83"/>
      <c r="J29" s="83"/>
      <c r="K29" s="83"/>
      <c r="L29" s="83"/>
      <c r="M29" s="83"/>
      <c r="N29" s="84"/>
      <c r="O29" s="64"/>
    </row>
    <row r="30" spans="2:17" x14ac:dyDescent="0.25">
      <c r="B30" s="418"/>
      <c r="C30" s="419"/>
      <c r="D30" s="420"/>
      <c r="E30" s="83"/>
      <c r="F30" s="85"/>
      <c r="G30" s="85"/>
      <c r="H30" s="83"/>
      <c r="I30" s="83"/>
      <c r="J30" s="83"/>
      <c r="K30" s="83"/>
      <c r="L30" s="83"/>
      <c r="M30" s="83"/>
      <c r="N30" s="84"/>
      <c r="O30" s="64"/>
    </row>
    <row r="31" spans="2:17" x14ac:dyDescent="0.25">
      <c r="B31" s="418"/>
      <c r="C31" s="419"/>
      <c r="D31" s="420"/>
      <c r="E31" s="83"/>
      <c r="F31" s="85"/>
      <c r="G31" s="85"/>
      <c r="H31" s="83"/>
      <c r="I31" s="83"/>
      <c r="J31" s="83"/>
      <c r="K31" s="83"/>
      <c r="L31" s="83"/>
      <c r="M31" s="83"/>
      <c r="N31" s="84"/>
      <c r="O31" s="64"/>
    </row>
    <row r="32" spans="2:17" x14ac:dyDescent="0.25">
      <c r="B32" s="418"/>
      <c r="C32" s="419"/>
      <c r="D32" s="420"/>
      <c r="E32" s="83"/>
      <c r="F32" s="85"/>
      <c r="G32" s="85"/>
      <c r="H32" s="83"/>
      <c r="I32" s="83"/>
      <c r="J32" s="83"/>
      <c r="K32" s="83"/>
      <c r="L32" s="83"/>
      <c r="M32" s="83"/>
      <c r="N32" s="84"/>
      <c r="O32" s="64"/>
    </row>
    <row r="33" spans="2:15" x14ac:dyDescent="0.25">
      <c r="B33" s="418"/>
      <c r="C33" s="419"/>
      <c r="D33" s="420"/>
      <c r="E33" s="83"/>
      <c r="F33" s="85"/>
      <c r="G33" s="85"/>
      <c r="H33" s="83"/>
      <c r="I33" s="83"/>
      <c r="J33" s="83"/>
      <c r="K33" s="83"/>
      <c r="L33" s="83"/>
      <c r="M33" s="83"/>
      <c r="N33" s="84"/>
      <c r="O33" s="64"/>
    </row>
    <row r="34" spans="2:15" x14ac:dyDescent="0.25">
      <c r="B34" s="418"/>
      <c r="C34" s="419"/>
      <c r="D34" s="420"/>
      <c r="E34" s="83"/>
      <c r="F34" s="85"/>
      <c r="G34" s="85"/>
      <c r="H34" s="83"/>
      <c r="I34" s="83"/>
      <c r="J34" s="83"/>
      <c r="K34" s="83"/>
      <c r="L34" s="83"/>
      <c r="M34" s="83"/>
      <c r="N34" s="84"/>
      <c r="O34" s="64"/>
    </row>
    <row r="35" spans="2:15" x14ac:dyDescent="0.25">
      <c r="B35" s="421"/>
      <c r="C35" s="422"/>
      <c r="D35" s="423"/>
      <c r="E35" s="86"/>
      <c r="F35" s="87"/>
      <c r="G35" s="87"/>
      <c r="H35" s="86"/>
      <c r="I35" s="86"/>
      <c r="J35" s="86"/>
      <c r="K35" s="86"/>
      <c r="L35" s="86"/>
      <c r="M35" s="86"/>
      <c r="N35" s="88"/>
      <c r="O35" s="64"/>
    </row>
    <row r="36" spans="2:15" x14ac:dyDescent="0.25">
      <c r="B36" s="28"/>
      <c r="C36" s="28"/>
      <c r="D36" s="28"/>
      <c r="E36" s="28"/>
      <c r="F36" s="64"/>
      <c r="G36" s="64"/>
      <c r="H36" s="28"/>
      <c r="I36" s="28"/>
      <c r="J36" s="28"/>
      <c r="K36" s="28"/>
      <c r="L36" s="28"/>
      <c r="M36" s="29"/>
      <c r="N36" s="64"/>
      <c r="O36" s="64"/>
    </row>
    <row r="37" spans="2:15" x14ac:dyDescent="0.25">
      <c r="B37" s="28"/>
      <c r="C37" s="28"/>
      <c r="D37" s="28"/>
      <c r="E37" s="28"/>
      <c r="F37" s="64"/>
      <c r="G37" s="64"/>
      <c r="H37" s="28"/>
      <c r="I37" s="28"/>
      <c r="J37" s="28"/>
      <c r="K37" s="28"/>
      <c r="L37" s="28"/>
      <c r="M37" s="29"/>
      <c r="N37" s="64"/>
      <c r="O37" s="64"/>
    </row>
    <row r="38" spans="2:15" ht="18.75" x14ac:dyDescent="0.25">
      <c r="B38" s="62" t="s">
        <v>804</v>
      </c>
      <c r="C38" s="28"/>
      <c r="D38" s="28"/>
      <c r="E38" s="28"/>
      <c r="F38" s="64"/>
      <c r="G38" s="64"/>
      <c r="H38" s="28"/>
      <c r="I38" s="28"/>
      <c r="J38" s="28"/>
      <c r="K38" s="28"/>
      <c r="L38" s="28"/>
      <c r="M38" s="29"/>
      <c r="N38" s="64"/>
      <c r="O38" s="64"/>
    </row>
    <row r="39" spans="2:15" x14ac:dyDescent="0.25">
      <c r="B39" s="28">
        <v>1</v>
      </c>
      <c r="C39" s="28"/>
      <c r="D39" s="28"/>
      <c r="E39" s="28"/>
      <c r="F39" s="64"/>
      <c r="G39" s="64"/>
      <c r="H39" s="28"/>
      <c r="I39" s="28"/>
      <c r="J39" s="28"/>
      <c r="K39" s="28"/>
      <c r="L39" s="28"/>
      <c r="M39" s="29"/>
      <c r="N39" s="64"/>
      <c r="O39" s="64"/>
    </row>
    <row r="40" spans="2:15" ht="15" customHeight="1" x14ac:dyDescent="0.25">
      <c r="B40" s="401"/>
      <c r="C40" s="402"/>
      <c r="D40" s="402"/>
      <c r="E40" s="402"/>
      <c r="F40" s="402"/>
      <c r="G40" s="402"/>
      <c r="H40" s="402"/>
      <c r="I40" s="402"/>
      <c r="J40" s="402"/>
      <c r="K40" s="402"/>
      <c r="L40" s="402"/>
      <c r="M40" s="402"/>
      <c r="N40" s="402"/>
      <c r="O40" s="403"/>
    </row>
    <row r="41" spans="2:15" ht="15" customHeight="1" x14ac:dyDescent="0.25">
      <c r="B41" s="405"/>
      <c r="C41" s="406"/>
      <c r="D41" s="406"/>
      <c r="E41" s="406"/>
      <c r="F41" s="406"/>
      <c r="G41" s="406"/>
      <c r="H41" s="406"/>
      <c r="I41" s="406"/>
      <c r="J41" s="406"/>
      <c r="K41" s="406"/>
      <c r="L41" s="406"/>
      <c r="M41" s="406"/>
      <c r="N41" s="406"/>
      <c r="O41" s="407"/>
    </row>
    <row r="42" spans="2:15" ht="15.75" customHeight="1" x14ac:dyDescent="0.25">
      <c r="B42" s="408"/>
      <c r="C42" s="409"/>
      <c r="D42" s="409"/>
      <c r="E42" s="409"/>
      <c r="F42" s="409"/>
      <c r="G42" s="409"/>
      <c r="H42" s="409"/>
      <c r="I42" s="409"/>
      <c r="J42" s="409"/>
      <c r="K42" s="409"/>
      <c r="L42" s="409"/>
      <c r="M42" s="409"/>
      <c r="N42" s="409"/>
      <c r="O42" s="410"/>
    </row>
    <row r="43" spans="2:15" ht="15.75" customHeight="1" x14ac:dyDescent="0.25">
      <c r="B43" s="89">
        <v>2</v>
      </c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0"/>
      <c r="N43" s="90"/>
      <c r="O43" s="90"/>
    </row>
    <row r="44" spans="2:15" ht="15.75" customHeight="1" x14ac:dyDescent="0.25">
      <c r="B44" s="401"/>
      <c r="C44" s="402"/>
      <c r="D44" s="402"/>
      <c r="E44" s="402"/>
      <c r="F44" s="402"/>
      <c r="G44" s="402"/>
      <c r="H44" s="402"/>
      <c r="I44" s="402"/>
      <c r="J44" s="402"/>
      <c r="K44" s="402"/>
      <c r="L44" s="402"/>
      <c r="M44" s="402"/>
      <c r="N44" s="402"/>
      <c r="O44" s="403"/>
    </row>
    <row r="45" spans="2:15" ht="15.75" customHeight="1" x14ac:dyDescent="0.25">
      <c r="B45" s="405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7"/>
    </row>
    <row r="46" spans="2:15" ht="15.75" customHeight="1" x14ac:dyDescent="0.25">
      <c r="B46" s="408"/>
      <c r="C46" s="409"/>
      <c r="D46" s="409"/>
      <c r="E46" s="409"/>
      <c r="F46" s="409"/>
      <c r="G46" s="409"/>
      <c r="H46" s="409"/>
      <c r="I46" s="409"/>
      <c r="J46" s="409"/>
      <c r="K46" s="409"/>
      <c r="L46" s="409"/>
      <c r="M46" s="409"/>
      <c r="N46" s="409"/>
      <c r="O46" s="410"/>
    </row>
    <row r="47" spans="2:15" ht="15.75" customHeight="1" x14ac:dyDescent="0.25">
      <c r="B47" s="89">
        <v>3</v>
      </c>
      <c r="C47" s="90"/>
      <c r="D47" s="90"/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</row>
    <row r="48" spans="2:15" ht="15.75" customHeight="1" x14ac:dyDescent="0.25">
      <c r="B48" s="401"/>
      <c r="C48" s="402"/>
      <c r="D48" s="402"/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3"/>
    </row>
    <row r="49" spans="2:15" ht="15.75" customHeight="1" x14ac:dyDescent="0.25">
      <c r="B49" s="405"/>
      <c r="C49" s="406"/>
      <c r="D49" s="406"/>
      <c r="E49" s="406"/>
      <c r="F49" s="406"/>
      <c r="G49" s="406"/>
      <c r="H49" s="406"/>
      <c r="I49" s="406"/>
      <c r="J49" s="406"/>
      <c r="K49" s="406"/>
      <c r="L49" s="406"/>
      <c r="M49" s="406"/>
      <c r="N49" s="406"/>
      <c r="O49" s="407"/>
    </row>
    <row r="50" spans="2:15" ht="16.5" customHeight="1" x14ac:dyDescent="0.25">
      <c r="B50" s="408"/>
      <c r="C50" s="409"/>
      <c r="D50" s="409"/>
      <c r="E50" s="409"/>
      <c r="F50" s="409"/>
      <c r="G50" s="409"/>
      <c r="H50" s="409"/>
      <c r="I50" s="409"/>
      <c r="J50" s="409"/>
      <c r="K50" s="409"/>
      <c r="L50" s="409"/>
      <c r="M50" s="409"/>
      <c r="N50" s="409"/>
      <c r="O50" s="410"/>
    </row>
    <row r="51" spans="2:15" ht="16.5" customHeight="1" x14ac:dyDescent="0.25">
      <c r="B51" s="89">
        <v>4</v>
      </c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</row>
    <row r="52" spans="2:15" ht="15.75" customHeight="1" x14ac:dyDescent="0.25">
      <c r="B52" s="401"/>
      <c r="C52" s="402"/>
      <c r="D52" s="402"/>
      <c r="E52" s="402"/>
      <c r="F52" s="402"/>
      <c r="G52" s="402"/>
      <c r="H52" s="402"/>
      <c r="I52" s="402"/>
      <c r="J52" s="402"/>
      <c r="K52" s="402"/>
      <c r="L52" s="402"/>
      <c r="M52" s="402"/>
      <c r="N52" s="402"/>
      <c r="O52" s="403"/>
    </row>
    <row r="53" spans="2:15" ht="15.75" customHeight="1" x14ac:dyDescent="0.25">
      <c r="B53" s="405"/>
      <c r="C53" s="406"/>
      <c r="D53" s="406"/>
      <c r="E53" s="406"/>
      <c r="F53" s="406"/>
      <c r="G53" s="406"/>
      <c r="H53" s="406"/>
      <c r="I53" s="406"/>
      <c r="J53" s="406"/>
      <c r="K53" s="406"/>
      <c r="L53" s="406"/>
      <c r="M53" s="406"/>
      <c r="N53" s="406"/>
      <c r="O53" s="407"/>
    </row>
    <row r="54" spans="2:15" ht="16.5" customHeight="1" x14ac:dyDescent="0.25">
      <c r="B54" s="408"/>
      <c r="C54" s="409"/>
      <c r="D54" s="409"/>
      <c r="E54" s="409"/>
      <c r="F54" s="409"/>
      <c r="G54" s="409"/>
      <c r="H54" s="409"/>
      <c r="I54" s="409"/>
      <c r="J54" s="409"/>
      <c r="K54" s="409"/>
      <c r="L54" s="409"/>
      <c r="M54" s="409"/>
      <c r="N54" s="409"/>
      <c r="O54" s="410"/>
    </row>
    <row r="55" spans="2:15" ht="16.5" customHeight="1" x14ac:dyDescent="0.25">
      <c r="B55" s="89">
        <v>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</row>
    <row r="56" spans="2:15" ht="15.75" customHeight="1" x14ac:dyDescent="0.25">
      <c r="B56" s="401"/>
      <c r="C56" s="402"/>
      <c r="D56" s="402"/>
      <c r="E56" s="402"/>
      <c r="F56" s="402"/>
      <c r="G56" s="402"/>
      <c r="H56" s="402"/>
      <c r="I56" s="402"/>
      <c r="J56" s="402"/>
      <c r="K56" s="402"/>
      <c r="L56" s="402"/>
      <c r="M56" s="402"/>
      <c r="N56" s="402"/>
      <c r="O56" s="403"/>
    </row>
    <row r="57" spans="2:15" ht="15.75" customHeight="1" x14ac:dyDescent="0.25">
      <c r="B57" s="405"/>
      <c r="C57" s="406"/>
      <c r="D57" s="406"/>
      <c r="E57" s="406"/>
      <c r="F57" s="406"/>
      <c r="G57" s="406"/>
      <c r="H57" s="406"/>
      <c r="I57" s="406"/>
      <c r="J57" s="406"/>
      <c r="K57" s="406"/>
      <c r="L57" s="406"/>
      <c r="M57" s="406"/>
      <c r="N57" s="406"/>
      <c r="O57" s="407"/>
    </row>
    <row r="58" spans="2:15" ht="16.5" customHeight="1" x14ac:dyDescent="0.25">
      <c r="B58" s="408"/>
      <c r="C58" s="409"/>
      <c r="D58" s="409"/>
      <c r="E58" s="409"/>
      <c r="F58" s="409"/>
      <c r="G58" s="409"/>
      <c r="H58" s="409"/>
      <c r="I58" s="409"/>
      <c r="J58" s="409"/>
      <c r="K58" s="409"/>
      <c r="L58" s="409"/>
      <c r="M58" s="409"/>
      <c r="N58" s="409"/>
      <c r="O58" s="410"/>
    </row>
    <row r="59" spans="2:15" ht="16.5" customHeight="1" x14ac:dyDescent="0.25">
      <c r="B59" s="89">
        <v>6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</row>
    <row r="60" spans="2:15" ht="15.75" customHeight="1" x14ac:dyDescent="0.25">
      <c r="B60" s="401"/>
      <c r="C60" s="402"/>
      <c r="D60" s="402"/>
      <c r="E60" s="402"/>
      <c r="F60" s="402"/>
      <c r="G60" s="402"/>
      <c r="H60" s="402"/>
      <c r="I60" s="402"/>
      <c r="J60" s="402"/>
      <c r="K60" s="402"/>
      <c r="L60" s="402"/>
      <c r="M60" s="402"/>
      <c r="N60" s="402"/>
      <c r="O60" s="403"/>
    </row>
    <row r="61" spans="2:15" ht="15.75" customHeight="1" x14ac:dyDescent="0.25">
      <c r="B61" s="405"/>
      <c r="C61" s="406"/>
      <c r="D61" s="406"/>
      <c r="E61" s="406"/>
      <c r="F61" s="406"/>
      <c r="G61" s="406"/>
      <c r="H61" s="406"/>
      <c r="I61" s="406"/>
      <c r="J61" s="406"/>
      <c r="K61" s="406"/>
      <c r="L61" s="406"/>
      <c r="M61" s="406"/>
      <c r="N61" s="406"/>
      <c r="O61" s="407"/>
    </row>
    <row r="62" spans="2:15" ht="16.5" customHeight="1" x14ac:dyDescent="0.25">
      <c r="B62" s="408"/>
      <c r="C62" s="409"/>
      <c r="D62" s="409"/>
      <c r="E62" s="409"/>
      <c r="F62" s="409"/>
      <c r="G62" s="409"/>
      <c r="H62" s="409"/>
      <c r="I62" s="409"/>
      <c r="J62" s="409"/>
      <c r="K62" s="409"/>
      <c r="L62" s="409"/>
      <c r="M62" s="409"/>
      <c r="N62" s="409"/>
      <c r="O62" s="410"/>
    </row>
    <row r="63" spans="2:15" ht="16.5" customHeight="1" x14ac:dyDescent="0.25">
      <c r="B63" s="89">
        <v>7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</row>
    <row r="64" spans="2:15" ht="15.75" customHeight="1" x14ac:dyDescent="0.25">
      <c r="B64" s="401"/>
      <c r="C64" s="402"/>
      <c r="D64" s="402"/>
      <c r="E64" s="402"/>
      <c r="F64" s="402"/>
      <c r="G64" s="402"/>
      <c r="H64" s="402"/>
      <c r="I64" s="402"/>
      <c r="J64" s="402"/>
      <c r="K64" s="402"/>
      <c r="L64" s="402"/>
      <c r="M64" s="402"/>
      <c r="N64" s="402"/>
      <c r="O64" s="403"/>
    </row>
    <row r="65" spans="2:15" ht="16.5" customHeight="1" x14ac:dyDescent="0.25">
      <c r="B65" s="91"/>
      <c r="C65" s="90"/>
      <c r="D65" s="90"/>
      <c r="E65" s="90"/>
      <c r="F65" s="90"/>
      <c r="G65" s="90"/>
      <c r="H65" s="90"/>
      <c r="I65" s="90"/>
      <c r="J65" s="90"/>
      <c r="K65" s="90"/>
      <c r="L65" s="90"/>
      <c r="M65" s="90"/>
      <c r="N65" s="90"/>
      <c r="O65" s="90"/>
    </row>
    <row r="66" spans="2:15" x14ac:dyDescent="0.25">
      <c r="B66" s="29"/>
      <c r="C66" s="29"/>
      <c r="D66" s="64"/>
      <c r="E66" s="394"/>
      <c r="F66" s="394"/>
      <c r="G66" s="64"/>
      <c r="H66" s="64"/>
      <c r="I66" s="64"/>
      <c r="J66" s="394"/>
      <c r="K66" s="394"/>
      <c r="L66" s="71"/>
      <c r="M66" s="64"/>
      <c r="N66" s="64"/>
      <c r="O66" s="40"/>
    </row>
    <row r="67" spans="2:15" ht="15" customHeight="1" x14ac:dyDescent="0.3">
      <c r="B67" s="23"/>
      <c r="C67" s="395" t="s">
        <v>1041</v>
      </c>
      <c r="D67" s="396"/>
      <c r="E67" s="396"/>
      <c r="F67" s="396"/>
      <c r="G67" s="396"/>
      <c r="H67" s="397"/>
      <c r="I67" s="398" t="s">
        <v>805</v>
      </c>
      <c r="J67" s="399"/>
      <c r="K67" s="399"/>
      <c r="L67" s="399"/>
      <c r="M67" s="399"/>
      <c r="N67" s="399"/>
      <c r="O67" s="400"/>
    </row>
    <row r="68" spans="2:15" ht="15" customHeight="1" x14ac:dyDescent="0.25">
      <c r="B68" s="74" t="s">
        <v>434</v>
      </c>
      <c r="C68" s="391"/>
      <c r="D68" s="392"/>
      <c r="E68" s="392"/>
      <c r="F68" s="392"/>
      <c r="G68" s="392"/>
      <c r="H68" s="393"/>
      <c r="I68" s="337"/>
      <c r="J68" s="338"/>
      <c r="K68" s="338"/>
      <c r="L68" s="338"/>
      <c r="M68" s="338"/>
      <c r="N68" s="338"/>
      <c r="O68" s="339"/>
    </row>
    <row r="69" spans="2:15" ht="15" customHeight="1" x14ac:dyDescent="0.25">
      <c r="B69" s="74" t="s">
        <v>432</v>
      </c>
      <c r="C69" s="388"/>
      <c r="D69" s="389"/>
      <c r="E69" s="389"/>
      <c r="F69" s="389"/>
      <c r="G69" s="389"/>
      <c r="H69" s="390"/>
      <c r="I69" s="337"/>
      <c r="J69" s="338"/>
      <c r="K69" s="338"/>
      <c r="L69" s="338"/>
      <c r="M69" s="338"/>
      <c r="N69" s="338"/>
      <c r="O69" s="339"/>
    </row>
    <row r="70" spans="2:15" ht="15" customHeight="1" x14ac:dyDescent="0.25">
      <c r="B70" s="74" t="s">
        <v>433</v>
      </c>
      <c r="C70" s="388"/>
      <c r="D70" s="389"/>
      <c r="E70" s="389"/>
      <c r="F70" s="389"/>
      <c r="G70" s="389"/>
      <c r="H70" s="390"/>
      <c r="I70" s="337"/>
      <c r="J70" s="338"/>
      <c r="K70" s="338"/>
      <c r="L70" s="338"/>
      <c r="M70" s="338"/>
      <c r="N70" s="338"/>
      <c r="O70" s="339"/>
    </row>
    <row r="71" spans="2:15" x14ac:dyDescent="0.25">
      <c r="O71" s="39"/>
    </row>
    <row r="72" spans="2:15" x14ac:dyDescent="0.25">
      <c r="B72" s="33"/>
      <c r="C72" s="33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3"/>
    </row>
    <row r="73" spans="2:15" x14ac:dyDescent="0.25">
      <c r="B73" s="33"/>
      <c r="C73" s="411"/>
      <c r="D73" s="411"/>
      <c r="E73" s="411"/>
      <c r="F73" s="411"/>
      <c r="G73" s="411"/>
      <c r="H73" s="411"/>
      <c r="I73" s="411"/>
      <c r="J73" s="411"/>
      <c r="K73" s="411"/>
      <c r="L73" s="411"/>
      <c r="M73" s="411"/>
      <c r="N73" s="411"/>
      <c r="O73" s="411"/>
    </row>
    <row r="74" spans="2:15" x14ac:dyDescent="0.25">
      <c r="C74" s="411"/>
      <c r="D74" s="411"/>
      <c r="E74" s="411"/>
      <c r="F74" s="411"/>
      <c r="G74" s="411"/>
      <c r="H74" s="411"/>
      <c r="I74" s="411"/>
      <c r="J74" s="411"/>
      <c r="K74" s="411"/>
      <c r="L74" s="411"/>
      <c r="M74" s="411"/>
      <c r="N74" s="411"/>
      <c r="O74" s="411"/>
    </row>
  </sheetData>
  <protectedRanges>
    <protectedRange sqref="B11:D12 H12:J13 I11:K11 G5:O10 B5:E10 B68:B70 K13 B16:E35 B66:O67 C43:O43 C47:O47 B4:O4 B65:O65 K12:O12 H16:O39 B36:G39 D14:O15 B13:C15 B40:B64" name="Диапазон1"/>
  </protectedRanges>
  <mergeCells count="27">
    <mergeCell ref="C73:O74"/>
    <mergeCell ref="B3:P3"/>
    <mergeCell ref="D7:N7"/>
    <mergeCell ref="B16:D35"/>
    <mergeCell ref="B4:N4"/>
    <mergeCell ref="C68:H68"/>
    <mergeCell ref="I68:O68"/>
    <mergeCell ref="C69:H69"/>
    <mergeCell ref="B60:O62"/>
    <mergeCell ref="C70:H70"/>
    <mergeCell ref="E66:F66"/>
    <mergeCell ref="J66:K66"/>
    <mergeCell ref="C67:H67"/>
    <mergeCell ref="I67:O67"/>
    <mergeCell ref="I69:O69"/>
    <mergeCell ref="I70:O70"/>
    <mergeCell ref="B64:O64"/>
    <mergeCell ref="B2:O2"/>
    <mergeCell ref="E11:H11"/>
    <mergeCell ref="L11:O11"/>
    <mergeCell ref="B56:O58"/>
    <mergeCell ref="B48:O50"/>
    <mergeCell ref="B52:O54"/>
    <mergeCell ref="D13:G13"/>
    <mergeCell ref="K13:O13"/>
    <mergeCell ref="B40:O42"/>
    <mergeCell ref="B44:O46"/>
  </mergeCells>
  <phoneticPr fontId="32" type="noConversion"/>
  <dataValidations count="4">
    <dataValidation type="whole" showErrorMessage="1" errorTitle="Falsche Eingabe" error="Bitte geben Sie eine Zahl ein!" sqref="E66:F66">
      <formula1>0</formula1>
      <formula2>10000000</formula2>
    </dataValidation>
    <dataValidation type="whole" allowBlank="1" showErrorMessage="1" errorTitle="Falsche Eingabe" error="Bitte geben Sie eine Zahl ein!" sqref="J66:L66 O66">
      <formula1>0</formula1>
      <formula2>10000000</formula2>
    </dataValidation>
    <dataValidation type="list" allowBlank="1" showInputMessage="1" showErrorMessage="1" sqref="D8:N8">
      <formula1>$R$26:$R$64</formula1>
    </dataValidation>
    <dataValidation type="list" allowBlank="1" showInputMessage="1" showErrorMessage="1" sqref="D7:N7">
      <formula1>$Q$8:$Q$18</formula1>
    </dataValidation>
  </dataValidations>
  <pageMargins left="0.7" right="0.7" top="0.75" bottom="0.75" header="0.3" footer="0.3"/>
  <pageSetup paperSize="9" scale="67" orientation="portrait" r:id="rId1"/>
  <headerFooter>
    <oddFooter>Page &amp;P of &amp;N</oddFooter>
  </headerFooter>
  <rowBreaks count="1" manualBreakCount="1">
    <brk id="70" min="1" max="14" man="1"/>
  </rowBreaks>
  <colBreaks count="1" manualBreakCount="1">
    <brk id="15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0"/>
  <sheetViews>
    <sheetView topLeftCell="C1" workbookViewId="0">
      <selection activeCell="M38" sqref="M38"/>
    </sheetView>
  </sheetViews>
  <sheetFormatPr defaultRowHeight="12.75" x14ac:dyDescent="0.2"/>
  <cols>
    <col min="1" max="1" width="64.42578125" style="5" bestFit="1" customWidth="1"/>
    <col min="2" max="2" width="185.140625" style="5" bestFit="1" customWidth="1"/>
    <col min="3" max="3" width="14.28515625" style="5" bestFit="1" customWidth="1"/>
    <col min="4" max="16384" width="9.140625" style="5"/>
  </cols>
  <sheetData>
    <row r="1" spans="1:4" x14ac:dyDescent="0.2">
      <c r="A1" s="5" t="s">
        <v>111</v>
      </c>
      <c r="B1" s="5" t="s">
        <v>1231</v>
      </c>
      <c r="C1" s="5" t="s">
        <v>359</v>
      </c>
      <c r="D1" s="5" t="s">
        <v>1327</v>
      </c>
    </row>
    <row r="2" spans="1:4" x14ac:dyDescent="0.2">
      <c r="A2" s="5" t="s">
        <v>111</v>
      </c>
      <c r="B2" s="5" t="s">
        <v>1246</v>
      </c>
      <c r="C2" s="5" t="s">
        <v>360</v>
      </c>
      <c r="D2" s="5" t="s">
        <v>1328</v>
      </c>
    </row>
    <row r="3" spans="1:4" x14ac:dyDescent="0.2">
      <c r="A3" s="5" t="s">
        <v>111</v>
      </c>
      <c r="B3" s="5" t="s">
        <v>1242</v>
      </c>
      <c r="C3" s="5" t="s">
        <v>361</v>
      </c>
      <c r="D3" s="5" t="s">
        <v>1329</v>
      </c>
    </row>
    <row r="4" spans="1:4" x14ac:dyDescent="0.2">
      <c r="A4" s="6" t="s">
        <v>112</v>
      </c>
      <c r="B4" s="5" t="s">
        <v>1243</v>
      </c>
      <c r="C4" s="5" t="s">
        <v>359</v>
      </c>
      <c r="D4" s="5" t="s">
        <v>1327</v>
      </c>
    </row>
    <row r="5" spans="1:4" x14ac:dyDescent="0.2">
      <c r="A5" s="6" t="s">
        <v>112</v>
      </c>
      <c r="B5" s="5" t="s">
        <v>1232</v>
      </c>
      <c r="C5" s="5" t="s">
        <v>360</v>
      </c>
      <c r="D5" s="5" t="s">
        <v>1330</v>
      </c>
    </row>
    <row r="6" spans="1:4" x14ac:dyDescent="0.2">
      <c r="A6" s="6" t="s">
        <v>112</v>
      </c>
      <c r="B6" s="6" t="s">
        <v>1233</v>
      </c>
      <c r="C6" s="6" t="s">
        <v>361</v>
      </c>
      <c r="D6" s="5" t="s">
        <v>1331</v>
      </c>
    </row>
    <row r="7" spans="1:4" x14ac:dyDescent="0.2">
      <c r="A7" s="6" t="s">
        <v>112</v>
      </c>
      <c r="B7" s="7" t="s">
        <v>1234</v>
      </c>
      <c r="C7" s="7" t="s">
        <v>1332</v>
      </c>
      <c r="D7" s="5" t="s">
        <v>230</v>
      </c>
    </row>
    <row r="8" spans="1:4" x14ac:dyDescent="0.2">
      <c r="A8" s="6" t="s">
        <v>112</v>
      </c>
      <c r="B8" s="6" t="s">
        <v>1235</v>
      </c>
      <c r="C8" s="6" t="s">
        <v>1333</v>
      </c>
      <c r="D8" s="5" t="s">
        <v>1334</v>
      </c>
    </row>
    <row r="9" spans="1:4" x14ac:dyDescent="0.2">
      <c r="A9" s="6" t="s">
        <v>112</v>
      </c>
      <c r="B9" s="6" t="s">
        <v>1236</v>
      </c>
      <c r="C9" s="6" t="s">
        <v>1335</v>
      </c>
      <c r="D9" s="5" t="s">
        <v>233</v>
      </c>
    </row>
    <row r="10" spans="1:4" x14ac:dyDescent="0.2">
      <c r="A10" s="6" t="s">
        <v>112</v>
      </c>
      <c r="B10" s="6" t="s">
        <v>1237</v>
      </c>
      <c r="C10" s="6" t="s">
        <v>1336</v>
      </c>
      <c r="D10" s="5" t="s">
        <v>234</v>
      </c>
    </row>
    <row r="11" spans="1:4" x14ac:dyDescent="0.2">
      <c r="A11" s="6" t="s">
        <v>112</v>
      </c>
      <c r="B11" s="6" t="s">
        <v>1238</v>
      </c>
      <c r="C11" s="6" t="s">
        <v>1337</v>
      </c>
      <c r="D11" s="5" t="s">
        <v>1338</v>
      </c>
    </row>
    <row r="12" spans="1:4" x14ac:dyDescent="0.2">
      <c r="A12" s="6" t="s">
        <v>112</v>
      </c>
      <c r="B12" s="6" t="s">
        <v>1239</v>
      </c>
      <c r="C12" s="6" t="s">
        <v>1339</v>
      </c>
      <c r="D12" s="5" t="s">
        <v>1340</v>
      </c>
    </row>
    <row r="13" spans="1:4" x14ac:dyDescent="0.2">
      <c r="A13" s="6" t="s">
        <v>112</v>
      </c>
      <c r="B13" s="6" t="s">
        <v>1240</v>
      </c>
      <c r="C13" s="6" t="s">
        <v>1037</v>
      </c>
      <c r="D13" s="6" t="s">
        <v>341</v>
      </c>
    </row>
    <row r="14" spans="1:4" x14ac:dyDescent="0.2">
      <c r="A14" s="6" t="s">
        <v>113</v>
      </c>
      <c r="B14" s="6" t="s">
        <v>1244</v>
      </c>
      <c r="C14" s="6" t="s">
        <v>359</v>
      </c>
      <c r="D14" s="5" t="s">
        <v>1327</v>
      </c>
    </row>
    <row r="15" spans="1:4" x14ac:dyDescent="0.2">
      <c r="A15" s="6" t="s">
        <v>113</v>
      </c>
      <c r="B15" s="7" t="s">
        <v>1248</v>
      </c>
      <c r="C15" s="7" t="s">
        <v>360</v>
      </c>
      <c r="D15" s="5" t="s">
        <v>1341</v>
      </c>
    </row>
    <row r="16" spans="1:4" x14ac:dyDescent="0.2">
      <c r="A16" s="6" t="s">
        <v>113</v>
      </c>
      <c r="B16" s="7" t="s">
        <v>1245</v>
      </c>
      <c r="C16" s="7" t="s">
        <v>361</v>
      </c>
      <c r="D16" s="5" t="s">
        <v>1342</v>
      </c>
    </row>
    <row r="17" spans="1:4" x14ac:dyDescent="0.2">
      <c r="A17" s="6" t="s">
        <v>113</v>
      </c>
      <c r="B17" s="6" t="s">
        <v>1247</v>
      </c>
      <c r="C17" s="6" t="s">
        <v>1332</v>
      </c>
      <c r="D17" s="5" t="s">
        <v>265</v>
      </c>
    </row>
    <row r="18" spans="1:4" x14ac:dyDescent="0.2">
      <c r="A18" s="5" t="s">
        <v>1228</v>
      </c>
      <c r="B18" s="6" t="s">
        <v>1243</v>
      </c>
      <c r="C18" s="6" t="s">
        <v>359</v>
      </c>
      <c r="D18" s="5" t="s">
        <v>1327</v>
      </c>
    </row>
    <row r="19" spans="1:4" x14ac:dyDescent="0.2">
      <c r="A19" s="5" t="s">
        <v>1228</v>
      </c>
      <c r="B19" s="7" t="s">
        <v>1250</v>
      </c>
      <c r="C19" s="7" t="s">
        <v>360</v>
      </c>
      <c r="D19" s="5" t="s">
        <v>266</v>
      </c>
    </row>
    <row r="20" spans="1:4" x14ac:dyDescent="0.2">
      <c r="A20" s="5" t="s">
        <v>1228</v>
      </c>
      <c r="B20" s="6" t="s">
        <v>1249</v>
      </c>
      <c r="C20" s="6" t="s">
        <v>361</v>
      </c>
      <c r="D20" s="5" t="s">
        <v>267</v>
      </c>
    </row>
    <row r="21" spans="1:4" x14ac:dyDescent="0.2">
      <c r="A21" s="4" t="s">
        <v>1200</v>
      </c>
      <c r="B21" s="6" t="s">
        <v>1243</v>
      </c>
      <c r="C21" s="6" t="s">
        <v>359</v>
      </c>
      <c r="D21" s="5" t="s">
        <v>1327</v>
      </c>
    </row>
    <row r="22" spans="1:4" x14ac:dyDescent="0.2">
      <c r="A22" s="4" t="s">
        <v>1200</v>
      </c>
      <c r="B22" s="6" t="s">
        <v>1251</v>
      </c>
      <c r="C22" s="6" t="s">
        <v>360</v>
      </c>
      <c r="D22" s="5" t="s">
        <v>268</v>
      </c>
    </row>
    <row r="23" spans="1:4" ht="15" customHeight="1" x14ac:dyDescent="0.2">
      <c r="A23" s="4" t="s">
        <v>1200</v>
      </c>
      <c r="B23" s="7" t="s">
        <v>1252</v>
      </c>
      <c r="C23" s="7" t="s">
        <v>361</v>
      </c>
      <c r="D23" s="5" t="s">
        <v>269</v>
      </c>
    </row>
    <row r="24" spans="1:4" x14ac:dyDescent="0.2">
      <c r="A24" s="4" t="s">
        <v>1201</v>
      </c>
      <c r="B24" s="5" t="s">
        <v>1253</v>
      </c>
      <c r="C24" s="5" t="s">
        <v>359</v>
      </c>
      <c r="D24" s="5" t="s">
        <v>270</v>
      </c>
    </row>
    <row r="25" spans="1:4" x14ac:dyDescent="0.2">
      <c r="A25" s="4" t="s">
        <v>1201</v>
      </c>
      <c r="B25" s="7" t="s">
        <v>1254</v>
      </c>
      <c r="C25" s="7" t="s">
        <v>360</v>
      </c>
      <c r="D25" s="5" t="s">
        <v>1327</v>
      </c>
    </row>
    <row r="26" spans="1:4" ht="14.25" customHeight="1" x14ac:dyDescent="0.2">
      <c r="A26" s="4" t="s">
        <v>1201</v>
      </c>
      <c r="B26" s="7" t="s">
        <v>1255</v>
      </c>
      <c r="C26" s="7" t="s">
        <v>361</v>
      </c>
      <c r="D26" s="5" t="s">
        <v>271</v>
      </c>
    </row>
    <row r="27" spans="1:4" x14ac:dyDescent="0.2">
      <c r="A27" s="4" t="s">
        <v>1202</v>
      </c>
      <c r="B27" s="5" t="s">
        <v>1243</v>
      </c>
      <c r="C27" s="5" t="s">
        <v>359</v>
      </c>
      <c r="D27" s="5" t="s">
        <v>1327</v>
      </c>
    </row>
    <row r="28" spans="1:4" x14ac:dyDescent="0.2">
      <c r="A28" s="4" t="s">
        <v>1202</v>
      </c>
      <c r="B28" s="5" t="s">
        <v>1256</v>
      </c>
      <c r="C28" s="5" t="s">
        <v>360</v>
      </c>
      <c r="D28" s="5" t="s">
        <v>272</v>
      </c>
    </row>
    <row r="29" spans="1:4" x14ac:dyDescent="0.2">
      <c r="A29" s="4" t="s">
        <v>1202</v>
      </c>
      <c r="B29" s="5" t="s">
        <v>1257</v>
      </c>
      <c r="C29" s="5" t="s">
        <v>361</v>
      </c>
      <c r="D29" s="5" t="s">
        <v>273</v>
      </c>
    </row>
    <row r="30" spans="1:4" x14ac:dyDescent="0.2">
      <c r="A30" s="4" t="s">
        <v>1202</v>
      </c>
      <c r="B30" s="5" t="s">
        <v>1258</v>
      </c>
      <c r="C30" s="5" t="s">
        <v>1332</v>
      </c>
      <c r="D30" s="5" t="s">
        <v>274</v>
      </c>
    </row>
    <row r="31" spans="1:4" x14ac:dyDescent="0.2">
      <c r="A31" s="4" t="s">
        <v>1202</v>
      </c>
      <c r="B31" s="6" t="s">
        <v>1259</v>
      </c>
      <c r="C31" s="6" t="s">
        <v>1333</v>
      </c>
      <c r="D31" s="5" t="s">
        <v>275</v>
      </c>
    </row>
    <row r="32" spans="1:4" x14ac:dyDescent="0.2">
      <c r="A32" s="4" t="s">
        <v>1202</v>
      </c>
      <c r="B32" s="6" t="s">
        <v>1260</v>
      </c>
      <c r="C32" s="6" t="s">
        <v>1335</v>
      </c>
      <c r="D32" s="5" t="s">
        <v>276</v>
      </c>
    </row>
    <row r="33" spans="1:4" x14ac:dyDescent="0.2">
      <c r="A33" s="4" t="s">
        <v>1202</v>
      </c>
      <c r="B33" s="6" t="s">
        <v>1261</v>
      </c>
      <c r="C33" s="6" t="s">
        <v>1336</v>
      </c>
      <c r="D33" s="5" t="s">
        <v>245</v>
      </c>
    </row>
    <row r="34" spans="1:4" x14ac:dyDescent="0.2">
      <c r="A34" s="4" t="s">
        <v>1202</v>
      </c>
      <c r="B34" s="6" t="s">
        <v>1238</v>
      </c>
      <c r="C34" s="6" t="s">
        <v>1337</v>
      </c>
      <c r="D34" s="5" t="s">
        <v>1338</v>
      </c>
    </row>
    <row r="35" spans="1:4" ht="14.25" customHeight="1" x14ac:dyDescent="0.2">
      <c r="A35" s="4" t="s">
        <v>1202</v>
      </c>
      <c r="B35" s="7" t="s">
        <v>1241</v>
      </c>
      <c r="C35" s="7" t="s">
        <v>277</v>
      </c>
      <c r="D35" s="6" t="s">
        <v>1340</v>
      </c>
    </row>
    <row r="36" spans="1:4" x14ac:dyDescent="0.2">
      <c r="A36" s="4" t="s">
        <v>1202</v>
      </c>
      <c r="B36" s="5" t="s">
        <v>1262</v>
      </c>
      <c r="C36" s="5" t="s">
        <v>1037</v>
      </c>
      <c r="D36" s="6" t="s">
        <v>286</v>
      </c>
    </row>
    <row r="37" spans="1:4" x14ac:dyDescent="0.2">
      <c r="A37" s="5" t="s">
        <v>1203</v>
      </c>
      <c r="B37" s="6" t="s">
        <v>108</v>
      </c>
      <c r="C37" s="6" t="s">
        <v>359</v>
      </c>
      <c r="D37" s="5" t="s">
        <v>278</v>
      </c>
    </row>
    <row r="38" spans="1:4" x14ac:dyDescent="0.2">
      <c r="A38" s="6" t="s">
        <v>1205</v>
      </c>
      <c r="B38" s="6" t="s">
        <v>109</v>
      </c>
      <c r="C38" s="6" t="s">
        <v>359</v>
      </c>
      <c r="D38" s="5" t="s">
        <v>279</v>
      </c>
    </row>
    <row r="39" spans="1:4" x14ac:dyDescent="0.2">
      <c r="A39" s="6" t="s">
        <v>1229</v>
      </c>
      <c r="B39" s="6" t="s">
        <v>1263</v>
      </c>
      <c r="C39" s="6" t="s">
        <v>359</v>
      </c>
      <c r="D39" s="5" t="s">
        <v>1327</v>
      </c>
    </row>
    <row r="40" spans="1:4" x14ac:dyDescent="0.2">
      <c r="A40" s="6" t="s">
        <v>1229</v>
      </c>
      <c r="B40" s="5" t="s">
        <v>1264</v>
      </c>
      <c r="C40" s="5" t="s">
        <v>360</v>
      </c>
      <c r="D40" s="5" t="s">
        <v>280</v>
      </c>
    </row>
    <row r="41" spans="1:4" x14ac:dyDescent="0.2">
      <c r="A41" s="4" t="s">
        <v>1204</v>
      </c>
      <c r="B41" s="6" t="s">
        <v>1243</v>
      </c>
      <c r="C41" s="6" t="s">
        <v>359</v>
      </c>
      <c r="D41" s="5" t="s">
        <v>1327</v>
      </c>
    </row>
    <row r="42" spans="1:4" x14ac:dyDescent="0.2">
      <c r="A42" s="4" t="s">
        <v>1204</v>
      </c>
      <c r="B42" s="7" t="s">
        <v>1265</v>
      </c>
      <c r="C42" s="7" t="s">
        <v>360</v>
      </c>
      <c r="D42" s="5" t="s">
        <v>281</v>
      </c>
    </row>
    <row r="43" spans="1:4" x14ac:dyDescent="0.2">
      <c r="A43" s="4" t="s">
        <v>1206</v>
      </c>
      <c r="B43" s="6" t="s">
        <v>1243</v>
      </c>
      <c r="C43" s="6" t="s">
        <v>359</v>
      </c>
      <c r="D43" s="5" t="s">
        <v>1327</v>
      </c>
    </row>
    <row r="44" spans="1:4" x14ac:dyDescent="0.2">
      <c r="A44" s="4" t="s">
        <v>1206</v>
      </c>
      <c r="B44" s="7" t="s">
        <v>1265</v>
      </c>
      <c r="C44" s="7" t="s">
        <v>360</v>
      </c>
      <c r="D44" s="5" t="s">
        <v>281</v>
      </c>
    </row>
    <row r="45" spans="1:4" x14ac:dyDescent="0.2">
      <c r="A45" s="5" t="s">
        <v>1207</v>
      </c>
      <c r="B45" s="6" t="s">
        <v>110</v>
      </c>
      <c r="C45" s="6" t="s">
        <v>359</v>
      </c>
      <c r="D45" s="5" t="s">
        <v>282</v>
      </c>
    </row>
    <row r="46" spans="1:4" x14ac:dyDescent="0.2">
      <c r="A46" s="6" t="s">
        <v>1214</v>
      </c>
      <c r="B46" s="6" t="s">
        <v>1266</v>
      </c>
      <c r="C46" s="6" t="s">
        <v>359</v>
      </c>
      <c r="D46" s="5" t="s">
        <v>462</v>
      </c>
    </row>
    <row r="47" spans="1:4" x14ac:dyDescent="0.2">
      <c r="A47" s="6" t="s">
        <v>1214</v>
      </c>
      <c r="B47" s="6" t="s">
        <v>1267</v>
      </c>
      <c r="C47" s="6" t="s">
        <v>360</v>
      </c>
      <c r="D47" s="5" t="s">
        <v>283</v>
      </c>
    </row>
    <row r="48" spans="1:4" x14ac:dyDescent="0.2">
      <c r="A48" s="6" t="s">
        <v>1214</v>
      </c>
      <c r="B48" s="6" t="s">
        <v>1268</v>
      </c>
      <c r="C48" s="6" t="s">
        <v>361</v>
      </c>
      <c r="D48" s="5" t="s">
        <v>284</v>
      </c>
    </row>
    <row r="49" spans="1:4" x14ac:dyDescent="0.2">
      <c r="A49" s="6" t="s">
        <v>1214</v>
      </c>
      <c r="B49" s="6" t="s">
        <v>1269</v>
      </c>
      <c r="C49" s="6" t="s">
        <v>1332</v>
      </c>
      <c r="D49" s="5" t="s">
        <v>274</v>
      </c>
    </row>
    <row r="50" spans="1:4" x14ac:dyDescent="0.2">
      <c r="A50" s="6" t="s">
        <v>1214</v>
      </c>
      <c r="B50" s="6" t="s">
        <v>1270</v>
      </c>
      <c r="C50" s="6" t="s">
        <v>1333</v>
      </c>
      <c r="D50" s="5" t="s">
        <v>285</v>
      </c>
    </row>
    <row r="51" spans="1:4" x14ac:dyDescent="0.2">
      <c r="A51" s="6" t="s">
        <v>1214</v>
      </c>
      <c r="B51" s="6" t="s">
        <v>1271</v>
      </c>
      <c r="C51" s="6" t="s">
        <v>1335</v>
      </c>
      <c r="D51" s="5" t="s">
        <v>1340</v>
      </c>
    </row>
    <row r="52" spans="1:4" x14ac:dyDescent="0.2">
      <c r="A52" s="6" t="s">
        <v>1214</v>
      </c>
      <c r="B52" s="6" t="s">
        <v>1272</v>
      </c>
      <c r="C52" s="6" t="s">
        <v>1336</v>
      </c>
      <c r="D52" s="5" t="s">
        <v>286</v>
      </c>
    </row>
    <row r="53" spans="1:4" x14ac:dyDescent="0.2">
      <c r="A53" s="5" t="s">
        <v>1215</v>
      </c>
      <c r="B53" s="6" t="s">
        <v>1243</v>
      </c>
      <c r="C53" s="6" t="s">
        <v>359</v>
      </c>
      <c r="D53" s="5" t="s">
        <v>1327</v>
      </c>
    </row>
    <row r="54" spans="1:4" x14ac:dyDescent="0.2">
      <c r="A54" s="5" t="s">
        <v>1215</v>
      </c>
      <c r="B54" s="7" t="s">
        <v>1273</v>
      </c>
      <c r="C54" s="7" t="s">
        <v>360</v>
      </c>
      <c r="D54" s="5" t="s">
        <v>287</v>
      </c>
    </row>
    <row r="55" spans="1:4" x14ac:dyDescent="0.2">
      <c r="A55" s="5" t="s">
        <v>1215</v>
      </c>
      <c r="B55" s="6" t="s">
        <v>1274</v>
      </c>
      <c r="C55" s="6" t="s">
        <v>361</v>
      </c>
      <c r="D55" s="5" t="s">
        <v>288</v>
      </c>
    </row>
    <row r="56" spans="1:4" x14ac:dyDescent="0.2">
      <c r="A56" s="5" t="s">
        <v>1215</v>
      </c>
      <c r="B56" s="6" t="s">
        <v>1275</v>
      </c>
      <c r="C56" s="6" t="s">
        <v>1332</v>
      </c>
      <c r="D56" s="5" t="s">
        <v>274</v>
      </c>
    </row>
    <row r="57" spans="1:4" x14ac:dyDescent="0.2">
      <c r="A57" s="5" t="s">
        <v>1215</v>
      </c>
      <c r="B57" s="6" t="s">
        <v>1276</v>
      </c>
      <c r="C57" s="6" t="s">
        <v>1333</v>
      </c>
      <c r="D57" s="5" t="s">
        <v>234</v>
      </c>
    </row>
    <row r="58" spans="1:4" x14ac:dyDescent="0.2">
      <c r="A58" s="5" t="s">
        <v>1215</v>
      </c>
      <c r="B58" s="7" t="s">
        <v>1271</v>
      </c>
      <c r="C58" s="7" t="s">
        <v>1335</v>
      </c>
      <c r="D58" s="5" t="s">
        <v>1340</v>
      </c>
    </row>
    <row r="59" spans="1:4" x14ac:dyDescent="0.2">
      <c r="A59" s="5" t="s">
        <v>1215</v>
      </c>
      <c r="B59" s="7" t="s">
        <v>1272</v>
      </c>
      <c r="C59" s="7" t="s">
        <v>1336</v>
      </c>
      <c r="D59" s="5" t="s">
        <v>286</v>
      </c>
    </row>
    <row r="60" spans="1:4" x14ac:dyDescent="0.2">
      <c r="A60" s="5" t="s">
        <v>1218</v>
      </c>
      <c r="B60" s="6" t="s">
        <v>1266</v>
      </c>
      <c r="C60" s="6" t="s">
        <v>359</v>
      </c>
      <c r="D60" s="5" t="s">
        <v>462</v>
      </c>
    </row>
    <row r="61" spans="1:4" x14ac:dyDescent="0.2">
      <c r="A61" s="5" t="s">
        <v>1218</v>
      </c>
      <c r="B61" s="6" t="s">
        <v>1277</v>
      </c>
      <c r="C61" s="6" t="s">
        <v>360</v>
      </c>
      <c r="D61" s="5" t="s">
        <v>283</v>
      </c>
    </row>
    <row r="62" spans="1:4" x14ac:dyDescent="0.2">
      <c r="A62" s="5" t="s">
        <v>1218</v>
      </c>
      <c r="B62" s="6" t="s">
        <v>1268</v>
      </c>
      <c r="C62" s="6" t="s">
        <v>361</v>
      </c>
      <c r="D62" s="5" t="s">
        <v>284</v>
      </c>
    </row>
    <row r="63" spans="1:4" x14ac:dyDescent="0.2">
      <c r="A63" s="5" t="s">
        <v>1218</v>
      </c>
      <c r="B63" s="7" t="s">
        <v>1275</v>
      </c>
      <c r="C63" s="7" t="s">
        <v>1332</v>
      </c>
      <c r="D63" s="5" t="s">
        <v>274</v>
      </c>
    </row>
    <row r="64" spans="1:4" x14ac:dyDescent="0.2">
      <c r="A64" s="5" t="s">
        <v>1218</v>
      </c>
      <c r="B64" s="7" t="s">
        <v>1278</v>
      </c>
      <c r="C64" s="7" t="s">
        <v>1333</v>
      </c>
      <c r="D64" s="5" t="s">
        <v>289</v>
      </c>
    </row>
    <row r="65" spans="1:4" x14ac:dyDescent="0.2">
      <c r="A65" s="5" t="s">
        <v>1218</v>
      </c>
      <c r="B65" s="7" t="s">
        <v>1279</v>
      </c>
      <c r="C65" s="7" t="s">
        <v>1335</v>
      </c>
      <c r="D65" s="5" t="s">
        <v>1034</v>
      </c>
    </row>
    <row r="66" spans="1:4" x14ac:dyDescent="0.2">
      <c r="A66" s="5" t="s">
        <v>1218</v>
      </c>
      <c r="B66" s="5" t="s">
        <v>1272</v>
      </c>
      <c r="C66" s="5" t="s">
        <v>1336</v>
      </c>
      <c r="D66" s="5" t="s">
        <v>286</v>
      </c>
    </row>
    <row r="67" spans="1:4" x14ac:dyDescent="0.2">
      <c r="A67" s="6" t="s">
        <v>1219</v>
      </c>
      <c r="B67" s="6" t="s">
        <v>1243</v>
      </c>
      <c r="C67" s="6" t="s">
        <v>359</v>
      </c>
      <c r="D67" s="5" t="s">
        <v>1327</v>
      </c>
    </row>
    <row r="68" spans="1:4" x14ac:dyDescent="0.2">
      <c r="A68" s="6" t="s">
        <v>1219</v>
      </c>
      <c r="B68" s="6" t="s">
        <v>1280</v>
      </c>
      <c r="C68" s="6" t="s">
        <v>360</v>
      </c>
      <c r="D68" s="5" t="s">
        <v>290</v>
      </c>
    </row>
    <row r="69" spans="1:4" x14ac:dyDescent="0.2">
      <c r="A69" s="6" t="s">
        <v>1219</v>
      </c>
      <c r="B69" s="6" t="s">
        <v>1281</v>
      </c>
      <c r="C69" s="6" t="s">
        <v>361</v>
      </c>
      <c r="D69" s="5" t="s">
        <v>291</v>
      </c>
    </row>
    <row r="70" spans="1:4" x14ac:dyDescent="0.2">
      <c r="A70" s="6" t="s">
        <v>1219</v>
      </c>
      <c r="B70" s="6" t="s">
        <v>1282</v>
      </c>
      <c r="C70" s="6" t="s">
        <v>1332</v>
      </c>
      <c r="D70" s="5" t="s">
        <v>292</v>
      </c>
    </row>
    <row r="71" spans="1:4" x14ac:dyDescent="0.2">
      <c r="A71" s="6" t="s">
        <v>1219</v>
      </c>
      <c r="B71" s="6" t="s">
        <v>1283</v>
      </c>
      <c r="C71" s="6" t="s">
        <v>1333</v>
      </c>
      <c r="D71" s="5" t="s">
        <v>230</v>
      </c>
    </row>
    <row r="72" spans="1:4" x14ac:dyDescent="0.2">
      <c r="A72" s="6" t="s">
        <v>1219</v>
      </c>
      <c r="B72" s="7" t="s">
        <v>1285</v>
      </c>
      <c r="C72" s="7" t="s">
        <v>1335</v>
      </c>
      <c r="D72" s="5" t="s">
        <v>289</v>
      </c>
    </row>
    <row r="73" spans="1:4" x14ac:dyDescent="0.2">
      <c r="A73" s="6" t="s">
        <v>1219</v>
      </c>
      <c r="B73" s="6" t="s">
        <v>1284</v>
      </c>
      <c r="C73" s="6" t="s">
        <v>1336</v>
      </c>
      <c r="D73" s="5" t="s">
        <v>293</v>
      </c>
    </row>
    <row r="74" spans="1:4" x14ac:dyDescent="0.2">
      <c r="A74" s="6" t="s">
        <v>1219</v>
      </c>
      <c r="B74" s="7" t="s">
        <v>1286</v>
      </c>
      <c r="C74" s="7" t="s">
        <v>1337</v>
      </c>
      <c r="D74" s="5" t="s">
        <v>286</v>
      </c>
    </row>
    <row r="75" spans="1:4" x14ac:dyDescent="0.2">
      <c r="A75" s="6" t="s">
        <v>1220</v>
      </c>
      <c r="B75" s="6" t="s">
        <v>1266</v>
      </c>
      <c r="C75" s="6" t="s">
        <v>359</v>
      </c>
      <c r="D75" s="5" t="s">
        <v>462</v>
      </c>
    </row>
    <row r="76" spans="1:4" x14ac:dyDescent="0.2">
      <c r="A76" s="6" t="s">
        <v>1220</v>
      </c>
      <c r="B76" s="6" t="s">
        <v>1287</v>
      </c>
      <c r="C76" s="6" t="s">
        <v>360</v>
      </c>
      <c r="D76" s="5" t="s">
        <v>294</v>
      </c>
    </row>
    <row r="77" spans="1:4" x14ac:dyDescent="0.2">
      <c r="A77" s="6" t="s">
        <v>1220</v>
      </c>
      <c r="B77" s="7" t="s">
        <v>1288</v>
      </c>
      <c r="C77" s="7" t="s">
        <v>361</v>
      </c>
      <c r="D77" s="5" t="s">
        <v>295</v>
      </c>
    </row>
    <row r="78" spans="1:4" x14ac:dyDescent="0.2">
      <c r="A78" s="6" t="s">
        <v>1220</v>
      </c>
      <c r="B78" s="7" t="s">
        <v>1275</v>
      </c>
      <c r="C78" s="7" t="s">
        <v>1332</v>
      </c>
      <c r="D78" s="5" t="s">
        <v>274</v>
      </c>
    </row>
    <row r="79" spans="1:4" x14ac:dyDescent="0.2">
      <c r="A79" s="6" t="s">
        <v>1220</v>
      </c>
      <c r="B79" s="7" t="s">
        <v>1289</v>
      </c>
      <c r="C79" s="7" t="s">
        <v>1333</v>
      </c>
      <c r="D79" s="5" t="s">
        <v>267</v>
      </c>
    </row>
    <row r="80" spans="1:4" x14ac:dyDescent="0.2">
      <c r="A80" s="6" t="s">
        <v>1220</v>
      </c>
      <c r="B80" s="7" t="s">
        <v>1290</v>
      </c>
      <c r="C80" s="7" t="s">
        <v>296</v>
      </c>
      <c r="D80" s="5" t="s">
        <v>297</v>
      </c>
    </row>
    <row r="81" spans="1:4" x14ac:dyDescent="0.2">
      <c r="A81" s="6" t="s">
        <v>1220</v>
      </c>
      <c r="B81" s="7" t="s">
        <v>1272</v>
      </c>
      <c r="C81" s="7" t="s">
        <v>1336</v>
      </c>
      <c r="D81" s="5" t="s">
        <v>286</v>
      </c>
    </row>
    <row r="82" spans="1:4" x14ac:dyDescent="0.2">
      <c r="A82" s="6" t="s">
        <v>1221</v>
      </c>
      <c r="B82" s="6" t="s">
        <v>1266</v>
      </c>
      <c r="C82" s="6" t="s">
        <v>359</v>
      </c>
      <c r="D82" s="5" t="s">
        <v>462</v>
      </c>
    </row>
    <row r="83" spans="1:4" x14ac:dyDescent="0.2">
      <c r="A83" s="6" t="s">
        <v>1221</v>
      </c>
      <c r="B83" s="6" t="s">
        <v>77</v>
      </c>
      <c r="C83" s="6" t="s">
        <v>360</v>
      </c>
      <c r="D83" s="5" t="s">
        <v>298</v>
      </c>
    </row>
    <row r="84" spans="1:4" x14ac:dyDescent="0.2">
      <c r="A84" s="6" t="s">
        <v>1221</v>
      </c>
      <c r="B84" s="6" t="s">
        <v>78</v>
      </c>
      <c r="C84" s="6" t="s">
        <v>361</v>
      </c>
      <c r="D84" s="5" t="s">
        <v>299</v>
      </c>
    </row>
    <row r="85" spans="1:4" x14ac:dyDescent="0.2">
      <c r="A85" s="6" t="s">
        <v>1221</v>
      </c>
      <c r="B85" s="6" t="s">
        <v>79</v>
      </c>
      <c r="C85" s="6" t="s">
        <v>1332</v>
      </c>
      <c r="D85" s="5" t="s">
        <v>300</v>
      </c>
    </row>
    <row r="86" spans="1:4" x14ac:dyDescent="0.2">
      <c r="A86" s="6" t="s">
        <v>1221</v>
      </c>
      <c r="B86" s="6" t="s">
        <v>80</v>
      </c>
      <c r="C86" s="6" t="s">
        <v>1333</v>
      </c>
      <c r="D86" s="5" t="s">
        <v>301</v>
      </c>
    </row>
    <row r="87" spans="1:4" x14ac:dyDescent="0.2">
      <c r="A87" s="6" t="s">
        <v>1221</v>
      </c>
      <c r="B87" s="7" t="s">
        <v>1271</v>
      </c>
      <c r="C87" s="7" t="s">
        <v>1335</v>
      </c>
      <c r="D87" s="5" t="s">
        <v>1340</v>
      </c>
    </row>
    <row r="88" spans="1:4" x14ac:dyDescent="0.2">
      <c r="A88" s="6" t="s">
        <v>1221</v>
      </c>
      <c r="B88" s="6" t="s">
        <v>81</v>
      </c>
      <c r="C88" s="6" t="s">
        <v>1336</v>
      </c>
      <c r="D88" s="5" t="s">
        <v>289</v>
      </c>
    </row>
    <row r="89" spans="1:4" x14ac:dyDescent="0.2">
      <c r="A89" s="6" t="s">
        <v>1221</v>
      </c>
      <c r="B89" s="6" t="s">
        <v>1286</v>
      </c>
      <c r="C89" s="6" t="s">
        <v>1337</v>
      </c>
      <c r="D89" s="5" t="s">
        <v>286</v>
      </c>
    </row>
    <row r="90" spans="1:4" x14ac:dyDescent="0.2">
      <c r="A90" s="5" t="s">
        <v>1222</v>
      </c>
      <c r="B90" s="6" t="s">
        <v>1243</v>
      </c>
      <c r="C90" s="6" t="s">
        <v>359</v>
      </c>
      <c r="D90" s="5" t="s">
        <v>1327</v>
      </c>
    </row>
    <row r="91" spans="1:4" x14ac:dyDescent="0.2">
      <c r="A91" s="5" t="s">
        <v>1222</v>
      </c>
      <c r="B91" s="7" t="s">
        <v>83</v>
      </c>
      <c r="C91" s="7" t="s">
        <v>360</v>
      </c>
      <c r="D91" s="5" t="s">
        <v>302</v>
      </c>
    </row>
    <row r="92" spans="1:4" x14ac:dyDescent="0.2">
      <c r="A92" s="5" t="s">
        <v>1222</v>
      </c>
      <c r="B92" s="6" t="s">
        <v>84</v>
      </c>
      <c r="C92" s="6" t="s">
        <v>361</v>
      </c>
      <c r="D92" s="5" t="s">
        <v>303</v>
      </c>
    </row>
    <row r="93" spans="1:4" x14ac:dyDescent="0.2">
      <c r="A93" s="5" t="s">
        <v>1222</v>
      </c>
      <c r="B93" s="6" t="s">
        <v>1275</v>
      </c>
      <c r="C93" s="6" t="s">
        <v>1332</v>
      </c>
      <c r="D93" s="5" t="s">
        <v>274</v>
      </c>
    </row>
    <row r="94" spans="1:4" x14ac:dyDescent="0.2">
      <c r="A94" s="5" t="s">
        <v>1222</v>
      </c>
      <c r="B94" s="6" t="s">
        <v>85</v>
      </c>
      <c r="C94" s="6" t="s">
        <v>1333</v>
      </c>
      <c r="D94" s="5" t="s">
        <v>304</v>
      </c>
    </row>
    <row r="95" spans="1:4" x14ac:dyDescent="0.2">
      <c r="A95" s="5" t="s">
        <v>1222</v>
      </c>
      <c r="B95" s="6" t="s">
        <v>1285</v>
      </c>
      <c r="C95" s="6" t="s">
        <v>1335</v>
      </c>
      <c r="D95" s="5" t="s">
        <v>289</v>
      </c>
    </row>
    <row r="96" spans="1:4" x14ac:dyDescent="0.2">
      <c r="A96" s="5" t="s">
        <v>1222</v>
      </c>
      <c r="B96" s="7" t="s">
        <v>86</v>
      </c>
      <c r="C96" s="7" t="s">
        <v>305</v>
      </c>
      <c r="D96" s="5" t="s">
        <v>286</v>
      </c>
    </row>
    <row r="97" spans="1:4" x14ac:dyDescent="0.2">
      <c r="A97" s="6" t="s">
        <v>1209</v>
      </c>
      <c r="B97" s="6" t="s">
        <v>87</v>
      </c>
      <c r="C97" s="6" t="s">
        <v>359</v>
      </c>
      <c r="D97" s="5" t="s">
        <v>306</v>
      </c>
    </row>
    <row r="98" spans="1:4" x14ac:dyDescent="0.2">
      <c r="A98" s="6" t="s">
        <v>1209</v>
      </c>
      <c r="B98" s="7" t="s">
        <v>89</v>
      </c>
      <c r="C98" s="7" t="s">
        <v>360</v>
      </c>
      <c r="D98" s="5" t="s">
        <v>307</v>
      </c>
    </row>
    <row r="99" spans="1:4" x14ac:dyDescent="0.2">
      <c r="A99" s="6" t="s">
        <v>1209</v>
      </c>
      <c r="B99" s="6" t="s">
        <v>88</v>
      </c>
      <c r="C99" s="6" t="s">
        <v>361</v>
      </c>
      <c r="D99" s="5" t="s">
        <v>271</v>
      </c>
    </row>
    <row r="100" spans="1:4" x14ac:dyDescent="0.2">
      <c r="A100" s="6" t="s">
        <v>1209</v>
      </c>
      <c r="B100" s="7" t="s">
        <v>90</v>
      </c>
      <c r="C100" s="7" t="s">
        <v>1332</v>
      </c>
      <c r="D100" s="5" t="s">
        <v>308</v>
      </c>
    </row>
    <row r="101" spans="1:4" x14ac:dyDescent="0.2">
      <c r="A101" s="6" t="s">
        <v>1210</v>
      </c>
      <c r="B101" s="6" t="s">
        <v>87</v>
      </c>
      <c r="C101" s="6" t="s">
        <v>359</v>
      </c>
      <c r="D101" s="5" t="s">
        <v>306</v>
      </c>
    </row>
    <row r="102" spans="1:4" x14ac:dyDescent="0.2">
      <c r="A102" s="6" t="s">
        <v>1210</v>
      </c>
      <c r="B102" s="6" t="s">
        <v>91</v>
      </c>
      <c r="C102" s="6" t="s">
        <v>360</v>
      </c>
      <c r="D102" s="5" t="s">
        <v>309</v>
      </c>
    </row>
    <row r="103" spans="1:4" x14ac:dyDescent="0.2">
      <c r="A103" s="6" t="s">
        <v>1210</v>
      </c>
      <c r="B103" s="6" t="s">
        <v>88</v>
      </c>
      <c r="C103" s="6" t="s">
        <v>361</v>
      </c>
      <c r="D103" s="5" t="s">
        <v>271</v>
      </c>
    </row>
    <row r="104" spans="1:4" x14ac:dyDescent="0.2">
      <c r="A104" s="6" t="s">
        <v>1210</v>
      </c>
      <c r="B104" s="7" t="s">
        <v>90</v>
      </c>
      <c r="C104" s="7" t="s">
        <v>1332</v>
      </c>
      <c r="D104" s="5" t="s">
        <v>308</v>
      </c>
    </row>
    <row r="105" spans="1:4" x14ac:dyDescent="0.2">
      <c r="A105" s="4" t="s">
        <v>1211</v>
      </c>
      <c r="B105" s="6" t="s">
        <v>87</v>
      </c>
      <c r="C105" s="6" t="s">
        <v>359</v>
      </c>
      <c r="D105" s="5" t="s">
        <v>306</v>
      </c>
    </row>
    <row r="106" spans="1:4" x14ac:dyDescent="0.2">
      <c r="A106" s="4" t="s">
        <v>1211</v>
      </c>
      <c r="B106" s="6" t="s">
        <v>91</v>
      </c>
      <c r="C106" s="6" t="s">
        <v>360</v>
      </c>
      <c r="D106" s="5" t="s">
        <v>309</v>
      </c>
    </row>
    <row r="107" spans="1:4" x14ac:dyDescent="0.2">
      <c r="A107" s="4" t="s">
        <v>1211</v>
      </c>
      <c r="B107" s="6" t="s">
        <v>88</v>
      </c>
      <c r="C107" s="6" t="s">
        <v>361</v>
      </c>
      <c r="D107" s="5" t="s">
        <v>271</v>
      </c>
    </row>
    <row r="108" spans="1:4" x14ac:dyDescent="0.2">
      <c r="A108" s="4" t="s">
        <v>1211</v>
      </c>
      <c r="B108" s="6" t="s">
        <v>90</v>
      </c>
      <c r="C108" s="6" t="s">
        <v>1332</v>
      </c>
      <c r="D108" s="5" t="s">
        <v>308</v>
      </c>
    </row>
    <row r="109" spans="1:4" x14ac:dyDescent="0.2">
      <c r="A109" s="5" t="s">
        <v>1216</v>
      </c>
      <c r="B109" s="6" t="s">
        <v>92</v>
      </c>
      <c r="C109" s="6" t="s">
        <v>359</v>
      </c>
      <c r="D109" s="5" t="s">
        <v>310</v>
      </c>
    </row>
    <row r="110" spans="1:4" x14ac:dyDescent="0.2">
      <c r="A110" s="5" t="s">
        <v>1216</v>
      </c>
      <c r="B110" s="7" t="s">
        <v>102</v>
      </c>
      <c r="C110" s="7" t="s">
        <v>360</v>
      </c>
      <c r="D110" s="5" t="s">
        <v>311</v>
      </c>
    </row>
    <row r="111" spans="1:4" x14ac:dyDescent="0.2">
      <c r="A111" s="5" t="s">
        <v>1216</v>
      </c>
      <c r="B111" s="6" t="s">
        <v>93</v>
      </c>
      <c r="C111" s="6" t="s">
        <v>361</v>
      </c>
      <c r="D111" s="5" t="s">
        <v>312</v>
      </c>
    </row>
    <row r="112" spans="1:4" ht="15" customHeight="1" x14ac:dyDescent="0.2">
      <c r="A112" s="5" t="s">
        <v>1216</v>
      </c>
      <c r="B112" s="7" t="s">
        <v>1307</v>
      </c>
      <c r="C112" s="7" t="s">
        <v>1332</v>
      </c>
      <c r="D112" s="5" t="s">
        <v>313</v>
      </c>
    </row>
    <row r="113" spans="1:4" x14ac:dyDescent="0.2">
      <c r="A113" s="5" t="s">
        <v>1216</v>
      </c>
      <c r="B113" s="6" t="s">
        <v>94</v>
      </c>
      <c r="C113" s="6" t="s">
        <v>1333</v>
      </c>
      <c r="D113" s="5" t="s">
        <v>314</v>
      </c>
    </row>
    <row r="114" spans="1:4" x14ac:dyDescent="0.2">
      <c r="A114" s="5" t="s">
        <v>1216</v>
      </c>
      <c r="B114" s="6" t="s">
        <v>95</v>
      </c>
      <c r="C114" s="6" t="s">
        <v>1335</v>
      </c>
      <c r="D114" s="5" t="s">
        <v>315</v>
      </c>
    </row>
    <row r="115" spans="1:4" x14ac:dyDescent="0.2">
      <c r="A115" s="5" t="s">
        <v>1216</v>
      </c>
      <c r="B115" s="6" t="s">
        <v>96</v>
      </c>
      <c r="C115" s="6" t="s">
        <v>1336</v>
      </c>
      <c r="D115" s="5" t="s">
        <v>316</v>
      </c>
    </row>
    <row r="116" spans="1:4" x14ac:dyDescent="0.2">
      <c r="A116" s="5" t="s">
        <v>1216</v>
      </c>
      <c r="B116" s="6" t="s">
        <v>97</v>
      </c>
      <c r="C116" s="6" t="s">
        <v>1337</v>
      </c>
      <c r="D116" s="5" t="s">
        <v>317</v>
      </c>
    </row>
    <row r="117" spans="1:4" x14ac:dyDescent="0.2">
      <c r="A117" s="5" t="s">
        <v>1216</v>
      </c>
      <c r="B117" s="6" t="s">
        <v>98</v>
      </c>
      <c r="C117" s="6" t="s">
        <v>1339</v>
      </c>
      <c r="D117" s="5" t="s">
        <v>1036</v>
      </c>
    </row>
    <row r="118" spans="1:4" x14ac:dyDescent="0.2">
      <c r="A118" s="5" t="s">
        <v>1216</v>
      </c>
      <c r="B118" s="6" t="s">
        <v>99</v>
      </c>
      <c r="C118" s="6" t="s">
        <v>1037</v>
      </c>
      <c r="D118" s="6" t="s">
        <v>1340</v>
      </c>
    </row>
    <row r="119" spans="1:4" x14ac:dyDescent="0.2">
      <c r="A119" s="5" t="s">
        <v>1216</v>
      </c>
      <c r="B119" s="6" t="s">
        <v>100</v>
      </c>
      <c r="C119" s="6" t="s">
        <v>318</v>
      </c>
      <c r="D119" s="6" t="s">
        <v>323</v>
      </c>
    </row>
    <row r="120" spans="1:4" x14ac:dyDescent="0.2">
      <c r="A120" s="5" t="s">
        <v>1216</v>
      </c>
      <c r="B120" s="6" t="s">
        <v>101</v>
      </c>
      <c r="C120" s="6" t="s">
        <v>319</v>
      </c>
      <c r="D120" s="6" t="s">
        <v>342</v>
      </c>
    </row>
    <row r="121" spans="1:4" x14ac:dyDescent="0.2">
      <c r="A121" s="5" t="s">
        <v>1216</v>
      </c>
      <c r="B121" s="7" t="s">
        <v>1308</v>
      </c>
      <c r="C121" s="7" t="s">
        <v>320</v>
      </c>
      <c r="D121" s="6" t="s">
        <v>230</v>
      </c>
    </row>
    <row r="122" spans="1:4" x14ac:dyDescent="0.2">
      <c r="A122" s="6" t="s">
        <v>1217</v>
      </c>
      <c r="B122" s="6" t="s">
        <v>92</v>
      </c>
      <c r="C122" s="6" t="s">
        <v>359</v>
      </c>
      <c r="D122" s="5" t="s">
        <v>310</v>
      </c>
    </row>
    <row r="123" spans="1:4" x14ac:dyDescent="0.2">
      <c r="A123" s="6" t="s">
        <v>1217</v>
      </c>
      <c r="B123" s="6" t="s">
        <v>102</v>
      </c>
      <c r="C123" s="6" t="s">
        <v>360</v>
      </c>
      <c r="D123" s="5" t="s">
        <v>311</v>
      </c>
    </row>
    <row r="124" spans="1:4" x14ac:dyDescent="0.2">
      <c r="A124" s="6" t="s">
        <v>1217</v>
      </c>
      <c r="B124" s="7" t="s">
        <v>93</v>
      </c>
      <c r="C124" s="7" t="s">
        <v>361</v>
      </c>
      <c r="D124" s="5" t="s">
        <v>312</v>
      </c>
    </row>
    <row r="125" spans="1:4" x14ac:dyDescent="0.2">
      <c r="A125" s="6" t="s">
        <v>1217</v>
      </c>
      <c r="B125" s="6" t="s">
        <v>1307</v>
      </c>
      <c r="C125" s="6" t="s">
        <v>1332</v>
      </c>
      <c r="D125" s="5" t="s">
        <v>313</v>
      </c>
    </row>
    <row r="126" spans="1:4" x14ac:dyDescent="0.2">
      <c r="A126" s="6" t="s">
        <v>1217</v>
      </c>
      <c r="B126" s="7" t="s">
        <v>94</v>
      </c>
      <c r="C126" s="7" t="s">
        <v>1333</v>
      </c>
      <c r="D126" s="5" t="s">
        <v>314</v>
      </c>
    </row>
    <row r="127" spans="1:4" x14ac:dyDescent="0.2">
      <c r="A127" s="6" t="s">
        <v>1217</v>
      </c>
      <c r="B127" s="6" t="s">
        <v>95</v>
      </c>
      <c r="C127" s="6" t="s">
        <v>1335</v>
      </c>
      <c r="D127" s="5" t="s">
        <v>315</v>
      </c>
    </row>
    <row r="128" spans="1:4" x14ac:dyDescent="0.2">
      <c r="A128" s="6" t="s">
        <v>1217</v>
      </c>
      <c r="B128" s="6" t="s">
        <v>96</v>
      </c>
      <c r="C128" s="6" t="s">
        <v>1336</v>
      </c>
      <c r="D128" s="5" t="s">
        <v>316</v>
      </c>
    </row>
    <row r="129" spans="1:4" x14ac:dyDescent="0.2">
      <c r="A129" s="6" t="s">
        <v>1217</v>
      </c>
      <c r="B129" s="7" t="s">
        <v>97</v>
      </c>
      <c r="C129" s="7" t="s">
        <v>1337</v>
      </c>
      <c r="D129" s="5" t="s">
        <v>317</v>
      </c>
    </row>
    <row r="130" spans="1:4" x14ac:dyDescent="0.2">
      <c r="A130" s="6" t="s">
        <v>1217</v>
      </c>
      <c r="B130" s="7" t="s">
        <v>98</v>
      </c>
      <c r="C130" s="7" t="s">
        <v>1339</v>
      </c>
      <c r="D130" s="5" t="s">
        <v>1036</v>
      </c>
    </row>
    <row r="131" spans="1:4" x14ac:dyDescent="0.2">
      <c r="A131" s="6" t="s">
        <v>1217</v>
      </c>
      <c r="B131" s="6" t="s">
        <v>99</v>
      </c>
      <c r="C131" s="6" t="s">
        <v>1037</v>
      </c>
      <c r="D131" s="6" t="s">
        <v>1340</v>
      </c>
    </row>
    <row r="132" spans="1:4" x14ac:dyDescent="0.2">
      <c r="A132" s="6" t="s">
        <v>1217</v>
      </c>
      <c r="B132" s="6" t="s">
        <v>100</v>
      </c>
      <c r="C132" s="6" t="s">
        <v>318</v>
      </c>
      <c r="D132" s="6" t="s">
        <v>323</v>
      </c>
    </row>
    <row r="133" spans="1:4" x14ac:dyDescent="0.2">
      <c r="A133" s="6" t="s">
        <v>1217</v>
      </c>
      <c r="B133" s="7" t="s">
        <v>101</v>
      </c>
      <c r="C133" s="7" t="s">
        <v>319</v>
      </c>
      <c r="D133" s="6" t="s">
        <v>342</v>
      </c>
    </row>
    <row r="134" spans="1:4" x14ac:dyDescent="0.2">
      <c r="A134" s="6" t="s">
        <v>1217</v>
      </c>
      <c r="B134" s="7" t="s">
        <v>1308</v>
      </c>
      <c r="C134" s="7" t="s">
        <v>320</v>
      </c>
      <c r="D134" s="6" t="s">
        <v>230</v>
      </c>
    </row>
    <row r="135" spans="1:4" x14ac:dyDescent="0.2">
      <c r="A135" s="6" t="s">
        <v>1230</v>
      </c>
      <c r="B135" s="6" t="s">
        <v>1309</v>
      </c>
      <c r="C135" s="6" t="s">
        <v>359</v>
      </c>
      <c r="D135" s="5" t="s">
        <v>321</v>
      </c>
    </row>
    <row r="136" spans="1:4" x14ac:dyDescent="0.2">
      <c r="A136" s="6" t="s">
        <v>1230</v>
      </c>
      <c r="B136" s="6" t="s">
        <v>1310</v>
      </c>
      <c r="C136" s="6" t="s">
        <v>360</v>
      </c>
      <c r="D136" s="5" t="s">
        <v>322</v>
      </c>
    </row>
    <row r="137" spans="1:4" x14ac:dyDescent="0.2">
      <c r="A137" s="6" t="s">
        <v>1230</v>
      </c>
      <c r="B137" s="7" t="s">
        <v>1312</v>
      </c>
      <c r="C137" s="7" t="s">
        <v>361</v>
      </c>
      <c r="D137" s="5" t="s">
        <v>323</v>
      </c>
    </row>
    <row r="138" spans="1:4" x14ac:dyDescent="0.2">
      <c r="A138" s="6" t="s">
        <v>1230</v>
      </c>
      <c r="B138" s="6" t="s">
        <v>1311</v>
      </c>
      <c r="C138" s="6" t="s">
        <v>1332</v>
      </c>
      <c r="D138" s="5" t="s">
        <v>324</v>
      </c>
    </row>
    <row r="139" spans="1:4" x14ac:dyDescent="0.2">
      <c r="A139" s="6" t="s">
        <v>1230</v>
      </c>
      <c r="B139" s="7" t="s">
        <v>1313</v>
      </c>
      <c r="C139" s="7" t="s">
        <v>325</v>
      </c>
      <c r="D139" s="5" t="s">
        <v>326</v>
      </c>
    </row>
    <row r="140" spans="1:4" x14ac:dyDescent="0.2">
      <c r="A140" s="6" t="s">
        <v>1230</v>
      </c>
      <c r="B140" s="7" t="s">
        <v>1314</v>
      </c>
      <c r="C140" s="7" t="s">
        <v>327</v>
      </c>
      <c r="D140" s="5" t="s">
        <v>328</v>
      </c>
    </row>
    <row r="141" spans="1:4" x14ac:dyDescent="0.2">
      <c r="A141" s="5" t="s">
        <v>1208</v>
      </c>
      <c r="B141" s="6" t="s">
        <v>1315</v>
      </c>
      <c r="C141" s="6" t="s">
        <v>359</v>
      </c>
      <c r="D141" s="5" t="s">
        <v>329</v>
      </c>
    </row>
    <row r="142" spans="1:4" x14ac:dyDescent="0.2">
      <c r="A142" s="5" t="s">
        <v>1208</v>
      </c>
      <c r="B142" s="6" t="s">
        <v>1316</v>
      </c>
      <c r="C142" s="6" t="s">
        <v>360</v>
      </c>
      <c r="D142" s="5" t="s">
        <v>330</v>
      </c>
    </row>
    <row r="143" spans="1:4" x14ac:dyDescent="0.2">
      <c r="A143" s="5" t="s">
        <v>1208</v>
      </c>
      <c r="B143" s="7" t="s">
        <v>1318</v>
      </c>
      <c r="C143" s="7" t="s">
        <v>361</v>
      </c>
      <c r="D143" s="5" t="s">
        <v>331</v>
      </c>
    </row>
    <row r="144" spans="1:4" x14ac:dyDescent="0.2">
      <c r="A144" s="5" t="s">
        <v>1208</v>
      </c>
      <c r="B144" s="6" t="s">
        <v>1317</v>
      </c>
      <c r="C144" s="6" t="s">
        <v>1332</v>
      </c>
      <c r="D144" s="5" t="s">
        <v>332</v>
      </c>
    </row>
    <row r="145" spans="1:4" x14ac:dyDescent="0.2">
      <c r="A145" s="6" t="s">
        <v>1226</v>
      </c>
      <c r="B145" s="6" t="s">
        <v>1319</v>
      </c>
      <c r="C145" s="6" t="s">
        <v>359</v>
      </c>
      <c r="D145" s="5" t="s">
        <v>333</v>
      </c>
    </row>
    <row r="146" spans="1:4" x14ac:dyDescent="0.2">
      <c r="A146" s="6" t="s">
        <v>1226</v>
      </c>
      <c r="B146" s="7" t="s">
        <v>1320</v>
      </c>
      <c r="C146" s="7" t="s">
        <v>334</v>
      </c>
      <c r="D146" s="5" t="s">
        <v>335</v>
      </c>
    </row>
    <row r="147" spans="1:4" x14ac:dyDescent="0.2">
      <c r="A147" s="5" t="s">
        <v>1224</v>
      </c>
      <c r="B147" s="6" t="s">
        <v>92</v>
      </c>
      <c r="C147" s="6" t="s">
        <v>359</v>
      </c>
      <c r="D147" s="5" t="s">
        <v>310</v>
      </c>
    </row>
    <row r="148" spans="1:4" x14ac:dyDescent="0.2">
      <c r="A148" s="5" t="s">
        <v>1224</v>
      </c>
      <c r="B148" s="7" t="s">
        <v>1321</v>
      </c>
      <c r="C148" s="7" t="s">
        <v>360</v>
      </c>
      <c r="D148" s="5" t="s">
        <v>1340</v>
      </c>
    </row>
    <row r="149" spans="1:4" x14ac:dyDescent="0.2">
      <c r="A149" s="5" t="s">
        <v>1224</v>
      </c>
      <c r="B149" s="7" t="s">
        <v>1322</v>
      </c>
      <c r="C149" s="7" t="s">
        <v>361</v>
      </c>
      <c r="D149" s="5" t="s">
        <v>336</v>
      </c>
    </row>
    <row r="150" spans="1:4" x14ac:dyDescent="0.2">
      <c r="A150" s="6" t="s">
        <v>1225</v>
      </c>
      <c r="B150" s="6" t="s">
        <v>1323</v>
      </c>
      <c r="C150" s="6" t="s">
        <v>359</v>
      </c>
      <c r="D150" s="5" t="s">
        <v>337</v>
      </c>
    </row>
    <row r="151" spans="1:4" x14ac:dyDescent="0.2">
      <c r="A151" s="6" t="s">
        <v>1225</v>
      </c>
      <c r="B151" s="6" t="s">
        <v>1324</v>
      </c>
      <c r="C151" s="6" t="s">
        <v>360</v>
      </c>
      <c r="D151" s="5" t="s">
        <v>338</v>
      </c>
    </row>
    <row r="152" spans="1:4" x14ac:dyDescent="0.2">
      <c r="A152" s="6" t="s">
        <v>1225</v>
      </c>
      <c r="B152" s="6" t="s">
        <v>1325</v>
      </c>
      <c r="C152" s="6" t="s">
        <v>361</v>
      </c>
      <c r="D152" s="5" t="s">
        <v>339</v>
      </c>
    </row>
    <row r="153" spans="1:4" x14ac:dyDescent="0.2">
      <c r="A153" s="5" t="s">
        <v>1223</v>
      </c>
      <c r="B153" s="6" t="s">
        <v>1326</v>
      </c>
      <c r="C153" s="6" t="s">
        <v>359</v>
      </c>
      <c r="D153" s="5" t="s">
        <v>340</v>
      </c>
    </row>
    <row r="154" spans="1:4" x14ac:dyDescent="0.2">
      <c r="A154" s="5" t="s">
        <v>1223</v>
      </c>
      <c r="B154" s="7" t="s">
        <v>1264</v>
      </c>
      <c r="C154" s="7" t="s">
        <v>360</v>
      </c>
      <c r="D154" s="5" t="s">
        <v>280</v>
      </c>
    </row>
    <row r="155" spans="1:4" x14ac:dyDescent="0.2">
      <c r="A155" s="6" t="s">
        <v>1227</v>
      </c>
      <c r="B155" s="6" t="s">
        <v>1309</v>
      </c>
      <c r="C155" s="6" t="s">
        <v>359</v>
      </c>
      <c r="D155" s="5" t="s">
        <v>321</v>
      </c>
    </row>
    <row r="156" spans="1:4" x14ac:dyDescent="0.2">
      <c r="A156" s="6" t="s">
        <v>1227</v>
      </c>
      <c r="B156" s="7" t="s">
        <v>1310</v>
      </c>
      <c r="C156" s="7" t="s">
        <v>360</v>
      </c>
      <c r="D156" s="5" t="s">
        <v>322</v>
      </c>
    </row>
    <row r="157" spans="1:4" x14ac:dyDescent="0.2">
      <c r="A157" s="6" t="s">
        <v>1227</v>
      </c>
      <c r="B157" s="6" t="s">
        <v>1312</v>
      </c>
      <c r="C157" s="6" t="s">
        <v>361</v>
      </c>
      <c r="D157" s="5" t="s">
        <v>323</v>
      </c>
    </row>
    <row r="158" spans="1:4" x14ac:dyDescent="0.2">
      <c r="A158" s="6" t="s">
        <v>1227</v>
      </c>
      <c r="B158" s="6" t="s">
        <v>1311</v>
      </c>
      <c r="C158" s="6" t="s">
        <v>1332</v>
      </c>
      <c r="D158" s="5" t="s">
        <v>324</v>
      </c>
    </row>
    <row r="159" spans="1:4" x14ac:dyDescent="0.2">
      <c r="A159" s="6" t="s">
        <v>1227</v>
      </c>
      <c r="B159" s="7" t="s">
        <v>1313</v>
      </c>
      <c r="C159" s="7" t="s">
        <v>325</v>
      </c>
      <c r="D159" s="5" t="s">
        <v>326</v>
      </c>
    </row>
    <row r="160" spans="1:4" x14ac:dyDescent="0.2">
      <c r="A160" s="6" t="s">
        <v>1227</v>
      </c>
      <c r="B160" s="7" t="s">
        <v>1314</v>
      </c>
      <c r="C160" s="7" t="s">
        <v>327</v>
      </c>
      <c r="D160" s="5" t="s">
        <v>328</v>
      </c>
    </row>
  </sheetData>
  <phoneticPr fontId="3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view="pageBreakPreview" topLeftCell="A13" zoomScale="75" zoomScaleNormal="85" zoomScaleSheetLayoutView="75" workbookViewId="0">
      <selection activeCell="G4" sqref="G4"/>
    </sheetView>
  </sheetViews>
  <sheetFormatPr defaultRowHeight="15" x14ac:dyDescent="0.2"/>
  <cols>
    <col min="1" max="1" width="30.7109375" style="93" customWidth="1"/>
    <col min="2" max="2" width="148.7109375" style="93" customWidth="1"/>
    <col min="3" max="16384" width="9.140625" style="93"/>
  </cols>
  <sheetData>
    <row r="2" spans="1:2" x14ac:dyDescent="0.2">
      <c r="A2" s="93" t="s">
        <v>815</v>
      </c>
    </row>
    <row r="4" spans="1:2" ht="220.5" x14ac:dyDescent="0.2">
      <c r="A4" s="94" t="s">
        <v>1219</v>
      </c>
      <c r="B4" s="94" t="s">
        <v>808</v>
      </c>
    </row>
    <row r="5" spans="1:2" ht="236.25" x14ac:dyDescent="0.2">
      <c r="A5" s="94" t="s">
        <v>1220</v>
      </c>
      <c r="B5" s="94" t="s">
        <v>809</v>
      </c>
    </row>
    <row r="6" spans="1:2" ht="110.25" x14ac:dyDescent="0.2">
      <c r="A6" s="94" t="s">
        <v>1040</v>
      </c>
      <c r="B6" s="94" t="s">
        <v>810</v>
      </c>
    </row>
    <row r="7" spans="1:2" ht="220.5" x14ac:dyDescent="0.2">
      <c r="A7" s="94" t="s">
        <v>1214</v>
      </c>
      <c r="B7" s="94" t="s">
        <v>817</v>
      </c>
    </row>
    <row r="8" spans="1:2" ht="45" x14ac:dyDescent="0.2">
      <c r="A8" s="94" t="s">
        <v>112</v>
      </c>
      <c r="B8" s="95" t="s">
        <v>816</v>
      </c>
    </row>
    <row r="9" spans="1:2" ht="45" x14ac:dyDescent="0.2">
      <c r="A9" s="94" t="s">
        <v>1202</v>
      </c>
      <c r="B9" s="95" t="s">
        <v>816</v>
      </c>
    </row>
    <row r="10" spans="1:2" ht="165" x14ac:dyDescent="0.2">
      <c r="A10" s="94" t="s">
        <v>1215</v>
      </c>
      <c r="B10" s="95" t="s">
        <v>818</v>
      </c>
    </row>
    <row r="11" spans="1:2" ht="255" x14ac:dyDescent="0.2">
      <c r="A11" s="94" t="s">
        <v>1218</v>
      </c>
      <c r="B11" s="95" t="s">
        <v>819</v>
      </c>
    </row>
    <row r="12" spans="1:2" ht="330" x14ac:dyDescent="0.2">
      <c r="A12" s="94" t="s">
        <v>1219</v>
      </c>
      <c r="B12" s="95" t="s">
        <v>820</v>
      </c>
    </row>
    <row r="13" spans="1:2" ht="210" x14ac:dyDescent="0.2">
      <c r="A13" s="94" t="s">
        <v>1220</v>
      </c>
      <c r="B13" s="95" t="s">
        <v>586</v>
      </c>
    </row>
    <row r="14" spans="1:2" ht="210" x14ac:dyDescent="0.2">
      <c r="A14" s="94" t="s">
        <v>1221</v>
      </c>
      <c r="B14" s="95" t="s">
        <v>103</v>
      </c>
    </row>
    <row r="15" spans="1:2" ht="210" x14ac:dyDescent="0.2">
      <c r="A15" s="94" t="s">
        <v>1216</v>
      </c>
      <c r="B15" s="95" t="s">
        <v>104</v>
      </c>
    </row>
    <row r="16" spans="1:2" ht="210" x14ac:dyDescent="0.2">
      <c r="A16" s="94" t="s">
        <v>1217</v>
      </c>
      <c r="B16" s="95" t="s">
        <v>104</v>
      </c>
    </row>
    <row r="17" spans="1:2" ht="165" x14ac:dyDescent="0.2">
      <c r="A17" s="94" t="s">
        <v>1213</v>
      </c>
      <c r="B17" s="95" t="s">
        <v>818</v>
      </c>
    </row>
    <row r="18" spans="1:2" ht="45" x14ac:dyDescent="0.2">
      <c r="A18" s="94" t="s">
        <v>1222</v>
      </c>
      <c r="B18" s="95" t="s">
        <v>1291</v>
      </c>
    </row>
  </sheetData>
  <phoneticPr fontId="32" type="noConversion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B7" sqref="B7"/>
    </sheetView>
  </sheetViews>
  <sheetFormatPr defaultRowHeight="15.75" x14ac:dyDescent="0.2"/>
  <cols>
    <col min="1" max="1" width="53.7109375" style="101" bestFit="1" customWidth="1"/>
    <col min="2" max="2" width="95.5703125" style="101" customWidth="1"/>
    <col min="3" max="3" width="82.140625" style="101" bestFit="1" customWidth="1"/>
    <col min="4" max="4" width="130" style="101" bestFit="1" customWidth="1"/>
    <col min="5" max="16384" width="9.140625" style="101"/>
  </cols>
  <sheetData>
    <row r="1" spans="1:2" x14ac:dyDescent="0.2">
      <c r="A1" s="100" t="s">
        <v>258</v>
      </c>
    </row>
    <row r="3" spans="1:2" ht="63" x14ac:dyDescent="0.2">
      <c r="A3" s="94" t="s">
        <v>259</v>
      </c>
      <c r="B3" s="94" t="s">
        <v>879</v>
      </c>
    </row>
    <row r="4" spans="1:2" ht="110.25" x14ac:dyDescent="0.2">
      <c r="A4" s="94" t="s">
        <v>880</v>
      </c>
      <c r="B4" s="94" t="s">
        <v>881</v>
      </c>
    </row>
    <row r="5" spans="1:2" ht="94.5" x14ac:dyDescent="0.2">
      <c r="A5" s="94" t="s">
        <v>882</v>
      </c>
      <c r="B5" s="94" t="s">
        <v>883</v>
      </c>
    </row>
    <row r="6" spans="1:2" ht="110.25" x14ac:dyDescent="0.2">
      <c r="A6" s="94" t="s">
        <v>884</v>
      </c>
      <c r="B6" s="94" t="s">
        <v>885</v>
      </c>
    </row>
    <row r="7" spans="1:2" ht="63" x14ac:dyDescent="0.2">
      <c r="A7" s="94" t="s">
        <v>886</v>
      </c>
      <c r="B7" s="94" t="s">
        <v>887</v>
      </c>
    </row>
    <row r="8" spans="1:2" ht="110.25" x14ac:dyDescent="0.2">
      <c r="A8" s="94" t="s">
        <v>888</v>
      </c>
      <c r="B8" s="94" t="s">
        <v>889</v>
      </c>
    </row>
    <row r="9" spans="1:2" ht="110.25" x14ac:dyDescent="0.2">
      <c r="A9" s="94" t="s">
        <v>890</v>
      </c>
      <c r="B9" s="94" t="s">
        <v>891</v>
      </c>
    </row>
    <row r="10" spans="1:2" ht="141.75" x14ac:dyDescent="0.2">
      <c r="A10" s="94" t="s">
        <v>892</v>
      </c>
      <c r="B10" s="94" t="s">
        <v>893</v>
      </c>
    </row>
    <row r="11" spans="1:2" ht="78.75" x14ac:dyDescent="0.2">
      <c r="A11" s="94" t="s">
        <v>894</v>
      </c>
      <c r="B11" s="94" t="s">
        <v>895</v>
      </c>
    </row>
    <row r="12" spans="1:2" ht="141.75" x14ac:dyDescent="0.2">
      <c r="A12" s="94" t="s">
        <v>896</v>
      </c>
      <c r="B12" s="94" t="s">
        <v>897</v>
      </c>
    </row>
    <row r="13" spans="1:2" ht="78.75" x14ac:dyDescent="0.2">
      <c r="A13" s="94" t="s">
        <v>898</v>
      </c>
      <c r="B13" s="94" t="s">
        <v>899</v>
      </c>
    </row>
    <row r="14" spans="1:2" ht="189" x14ac:dyDescent="0.2">
      <c r="A14" s="94" t="s">
        <v>900</v>
      </c>
      <c r="B14" s="94" t="s">
        <v>208</v>
      </c>
    </row>
    <row r="15" spans="1:2" ht="110.25" x14ac:dyDescent="0.2">
      <c r="A15" s="94" t="s">
        <v>1223</v>
      </c>
      <c r="B15" s="94" t="s">
        <v>209</v>
      </c>
    </row>
    <row r="16" spans="1:2" ht="110.25" x14ac:dyDescent="0.2">
      <c r="A16" s="94" t="s">
        <v>1224</v>
      </c>
      <c r="B16" s="94" t="s">
        <v>210</v>
      </c>
    </row>
  </sheetData>
  <phoneticPr fontId="3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topLeftCell="B1" workbookViewId="0">
      <selection activeCell="D1" sqref="D1"/>
    </sheetView>
  </sheetViews>
  <sheetFormatPr defaultRowHeight="12.75" x14ac:dyDescent="0.2"/>
  <cols>
    <col min="1" max="1" width="53.7109375" style="1" bestFit="1" customWidth="1"/>
    <col min="2" max="2" width="13.28515625" style="1" bestFit="1" customWidth="1"/>
    <col min="3" max="3" width="82.140625" style="1" bestFit="1" customWidth="1"/>
    <col min="4" max="4" width="130" style="1" bestFit="1" customWidth="1"/>
    <col min="5" max="16384" width="9.140625" style="1"/>
  </cols>
  <sheetData>
    <row r="1" spans="1:4" ht="38.25" x14ac:dyDescent="0.2">
      <c r="A1" s="1" t="s">
        <v>461</v>
      </c>
      <c r="B1" s="1" t="s">
        <v>359</v>
      </c>
      <c r="C1" s="1" t="s">
        <v>462</v>
      </c>
      <c r="D1" s="3" t="s">
        <v>362</v>
      </c>
    </row>
    <row r="2" spans="1:4" x14ac:dyDescent="0.2">
      <c r="A2" s="1" t="s">
        <v>461</v>
      </c>
      <c r="B2" s="1" t="s">
        <v>360</v>
      </c>
      <c r="C2" s="1" t="s">
        <v>463</v>
      </c>
      <c r="D2" s="2"/>
    </row>
    <row r="3" spans="1:4" x14ac:dyDescent="0.2">
      <c r="A3" s="1" t="s">
        <v>461</v>
      </c>
      <c r="B3" s="1" t="s">
        <v>361</v>
      </c>
      <c r="C3" s="1" t="s">
        <v>464</v>
      </c>
      <c r="D3" s="2"/>
    </row>
    <row r="4" spans="1:4" x14ac:dyDescent="0.2">
      <c r="A4" s="1" t="s">
        <v>229</v>
      </c>
      <c r="B4" s="1" t="s">
        <v>219</v>
      </c>
      <c r="C4" s="1" t="s">
        <v>462</v>
      </c>
    </row>
    <row r="5" spans="1:4" x14ac:dyDescent="0.2">
      <c r="A5" s="1" t="s">
        <v>229</v>
      </c>
      <c r="B5" s="1" t="s">
        <v>220</v>
      </c>
      <c r="C5" s="1" t="s">
        <v>231</v>
      </c>
    </row>
    <row r="6" spans="1:4" x14ac:dyDescent="0.2">
      <c r="A6" s="1" t="s">
        <v>229</v>
      </c>
      <c r="B6" s="1" t="s">
        <v>221</v>
      </c>
      <c r="C6" s="1" t="s">
        <v>821</v>
      </c>
    </row>
    <row r="7" spans="1:4" x14ac:dyDescent="0.2">
      <c r="A7" s="1" t="s">
        <v>229</v>
      </c>
      <c r="B7" s="1" t="s">
        <v>222</v>
      </c>
      <c r="C7" s="1" t="s">
        <v>230</v>
      </c>
    </row>
    <row r="8" spans="1:4" x14ac:dyDescent="0.2">
      <c r="A8" s="1" t="s">
        <v>229</v>
      </c>
      <c r="B8" s="1" t="s">
        <v>226</v>
      </c>
      <c r="C8" s="1" t="s">
        <v>232</v>
      </c>
    </row>
    <row r="9" spans="1:4" x14ac:dyDescent="0.2">
      <c r="A9" s="1" t="s">
        <v>229</v>
      </c>
      <c r="B9" s="1" t="s">
        <v>227</v>
      </c>
      <c r="C9" s="1" t="s">
        <v>233</v>
      </c>
    </row>
    <row r="10" spans="1:4" x14ac:dyDescent="0.2">
      <c r="A10" s="1" t="s">
        <v>229</v>
      </c>
      <c r="B10" s="1" t="s">
        <v>228</v>
      </c>
      <c r="C10" s="1" t="s">
        <v>234</v>
      </c>
    </row>
    <row r="11" spans="1:4" x14ac:dyDescent="0.2">
      <c r="A11" s="1" t="s">
        <v>229</v>
      </c>
      <c r="B11" s="1" t="s">
        <v>236</v>
      </c>
      <c r="C11" s="1" t="s">
        <v>235</v>
      </c>
    </row>
    <row r="12" spans="1:4" x14ac:dyDescent="0.2">
      <c r="A12" s="1" t="s">
        <v>229</v>
      </c>
      <c r="B12" s="1" t="s">
        <v>1035</v>
      </c>
      <c r="C12" s="1" t="s">
        <v>1034</v>
      </c>
    </row>
    <row r="13" spans="1:4" x14ac:dyDescent="0.2">
      <c r="A13" s="1" t="s">
        <v>229</v>
      </c>
      <c r="B13" s="1" t="s">
        <v>1037</v>
      </c>
      <c r="C13" s="1" t="s">
        <v>1036</v>
      </c>
    </row>
    <row r="14" spans="1:4" x14ac:dyDescent="0.2">
      <c r="A14" s="1" t="s">
        <v>822</v>
      </c>
      <c r="B14" s="1" t="s">
        <v>219</v>
      </c>
      <c r="C14" s="1" t="s">
        <v>462</v>
      </c>
    </row>
    <row r="15" spans="1:4" x14ac:dyDescent="0.2">
      <c r="A15" s="1" t="s">
        <v>822</v>
      </c>
      <c r="B15" s="1" t="s">
        <v>220</v>
      </c>
      <c r="C15" s="1" t="s">
        <v>223</v>
      </c>
    </row>
    <row r="16" spans="1:4" x14ac:dyDescent="0.2">
      <c r="A16" s="1" t="s">
        <v>822</v>
      </c>
      <c r="B16" s="1" t="s">
        <v>221</v>
      </c>
      <c r="C16" s="1" t="s">
        <v>224</v>
      </c>
    </row>
    <row r="17" spans="1:3" x14ac:dyDescent="0.2">
      <c r="A17" s="1" t="s">
        <v>822</v>
      </c>
      <c r="B17" s="1" t="s">
        <v>222</v>
      </c>
      <c r="C17" s="1" t="s">
        <v>225</v>
      </c>
    </row>
    <row r="18" spans="1:3" x14ac:dyDescent="0.2">
      <c r="A18" s="1" t="s">
        <v>823</v>
      </c>
      <c r="B18" s="1" t="s">
        <v>219</v>
      </c>
      <c r="C18" s="1" t="s">
        <v>462</v>
      </c>
    </row>
    <row r="19" spans="1:3" x14ac:dyDescent="0.2">
      <c r="A19" s="1" t="s">
        <v>823</v>
      </c>
      <c r="B19" s="1" t="s">
        <v>220</v>
      </c>
      <c r="C19" s="1" t="s">
        <v>824</v>
      </c>
    </row>
    <row r="20" spans="1:3" x14ac:dyDescent="0.2">
      <c r="A20" s="1" t="s">
        <v>823</v>
      </c>
      <c r="B20" s="1" t="s">
        <v>221</v>
      </c>
      <c r="C20" s="1" t="s">
        <v>825</v>
      </c>
    </row>
    <row r="21" spans="1:3" x14ac:dyDescent="0.2">
      <c r="A21" s="1" t="s">
        <v>826</v>
      </c>
      <c r="B21" s="1" t="s">
        <v>219</v>
      </c>
      <c r="C21" s="1" t="s">
        <v>462</v>
      </c>
    </row>
    <row r="22" spans="1:3" x14ac:dyDescent="0.2">
      <c r="A22" s="1" t="s">
        <v>826</v>
      </c>
      <c r="B22" s="1" t="s">
        <v>220</v>
      </c>
      <c r="C22" s="1" t="s">
        <v>827</v>
      </c>
    </row>
    <row r="23" spans="1:3" x14ac:dyDescent="0.2">
      <c r="A23" s="1" t="s">
        <v>826</v>
      </c>
      <c r="B23" s="1" t="s">
        <v>221</v>
      </c>
      <c r="C23" s="1" t="s">
        <v>828</v>
      </c>
    </row>
    <row r="24" spans="1:3" x14ac:dyDescent="0.2">
      <c r="A24" s="1" t="s">
        <v>829</v>
      </c>
      <c r="B24" s="1" t="s">
        <v>219</v>
      </c>
      <c r="C24" s="1" t="s">
        <v>830</v>
      </c>
    </row>
    <row r="25" spans="1:3" x14ac:dyDescent="0.2">
      <c r="A25" s="1" t="s">
        <v>829</v>
      </c>
      <c r="B25" s="1" t="s">
        <v>220</v>
      </c>
      <c r="C25" s="1" t="s">
        <v>462</v>
      </c>
    </row>
    <row r="26" spans="1:3" x14ac:dyDescent="0.2">
      <c r="A26" s="1" t="s">
        <v>829</v>
      </c>
      <c r="B26" s="1" t="s">
        <v>221</v>
      </c>
      <c r="C26" s="1" t="s">
        <v>828</v>
      </c>
    </row>
    <row r="27" spans="1:3" x14ac:dyDescent="0.2">
      <c r="A27" s="1" t="s">
        <v>831</v>
      </c>
      <c r="B27" s="1" t="s">
        <v>219</v>
      </c>
      <c r="C27" s="1" t="s">
        <v>462</v>
      </c>
    </row>
    <row r="28" spans="1:3" x14ac:dyDescent="0.2">
      <c r="A28" s="1" t="s">
        <v>831</v>
      </c>
      <c r="B28" s="1" t="s">
        <v>220</v>
      </c>
      <c r="C28" s="1" t="s">
        <v>832</v>
      </c>
    </row>
    <row r="29" spans="1:3" x14ac:dyDescent="0.2">
      <c r="A29" s="1" t="s">
        <v>831</v>
      </c>
      <c r="B29" s="1" t="s">
        <v>221</v>
      </c>
      <c r="C29" s="1" t="s">
        <v>242</v>
      </c>
    </row>
    <row r="30" spans="1:3" x14ac:dyDescent="0.2">
      <c r="A30" s="1" t="s">
        <v>831</v>
      </c>
      <c r="B30" s="1" t="s">
        <v>222</v>
      </c>
      <c r="C30" s="1" t="s">
        <v>243</v>
      </c>
    </row>
    <row r="31" spans="1:3" x14ac:dyDescent="0.2">
      <c r="A31" s="1" t="s">
        <v>831</v>
      </c>
      <c r="B31" s="1" t="s">
        <v>226</v>
      </c>
      <c r="C31" s="1" t="s">
        <v>232</v>
      </c>
    </row>
    <row r="32" spans="1:3" x14ac:dyDescent="0.2">
      <c r="A32" s="1" t="s">
        <v>831</v>
      </c>
      <c r="B32" s="1" t="s">
        <v>227</v>
      </c>
      <c r="C32" s="1" t="s">
        <v>244</v>
      </c>
    </row>
    <row r="33" spans="1:3" x14ac:dyDescent="0.2">
      <c r="A33" s="1" t="s">
        <v>831</v>
      </c>
      <c r="B33" s="1" t="s">
        <v>228</v>
      </c>
      <c r="C33" s="1" t="s">
        <v>245</v>
      </c>
    </row>
    <row r="34" spans="1:3" x14ac:dyDescent="0.2">
      <c r="A34" s="1" t="s">
        <v>831</v>
      </c>
      <c r="B34" s="1" t="s">
        <v>236</v>
      </c>
      <c r="C34" s="1" t="s">
        <v>235</v>
      </c>
    </row>
    <row r="35" spans="1:3" x14ac:dyDescent="0.2">
      <c r="A35" s="1" t="s">
        <v>831</v>
      </c>
      <c r="B35" s="1" t="s">
        <v>1035</v>
      </c>
      <c r="C35" s="1" t="s">
        <v>1034</v>
      </c>
    </row>
    <row r="36" spans="1:3" x14ac:dyDescent="0.2">
      <c r="A36" s="1" t="s">
        <v>831</v>
      </c>
      <c r="B36" s="1" t="s">
        <v>1037</v>
      </c>
      <c r="C36" s="1" t="s">
        <v>1036</v>
      </c>
    </row>
    <row r="37" spans="1:3" x14ac:dyDescent="0.2">
      <c r="A37" s="1" t="s">
        <v>246</v>
      </c>
      <c r="B37" s="1" t="s">
        <v>219</v>
      </c>
      <c r="C37" s="1" t="s">
        <v>247</v>
      </c>
    </row>
    <row r="38" spans="1:3" x14ac:dyDescent="0.2">
      <c r="A38" s="1" t="s">
        <v>248</v>
      </c>
      <c r="B38" s="1" t="s">
        <v>219</v>
      </c>
      <c r="C38" s="1" t="s">
        <v>462</v>
      </c>
    </row>
    <row r="39" spans="1:3" x14ac:dyDescent="0.2">
      <c r="A39" s="1" t="s">
        <v>352</v>
      </c>
      <c r="B39" s="1" t="s">
        <v>219</v>
      </c>
      <c r="C39" s="1" t="s">
        <v>462</v>
      </c>
    </row>
    <row r="40" spans="1:3" x14ac:dyDescent="0.2">
      <c r="A40" s="1" t="s">
        <v>352</v>
      </c>
      <c r="B40" s="1" t="s">
        <v>220</v>
      </c>
      <c r="C40" s="1" t="s">
        <v>1034</v>
      </c>
    </row>
    <row r="41" spans="1:3" x14ac:dyDescent="0.2">
      <c r="A41" s="1" t="s">
        <v>353</v>
      </c>
      <c r="B41" s="1" t="s">
        <v>219</v>
      </c>
      <c r="C41" s="1" t="s">
        <v>354</v>
      </c>
    </row>
    <row r="42" spans="1:3" x14ac:dyDescent="0.2">
      <c r="A42" s="1" t="s">
        <v>353</v>
      </c>
      <c r="B42" s="1" t="s">
        <v>220</v>
      </c>
      <c r="C42" s="1" t="s">
        <v>355</v>
      </c>
    </row>
    <row r="43" spans="1:3" x14ac:dyDescent="0.2">
      <c r="A43" s="1" t="s">
        <v>356</v>
      </c>
      <c r="B43" s="1" t="s">
        <v>219</v>
      </c>
      <c r="C43" s="1" t="s">
        <v>462</v>
      </c>
    </row>
    <row r="44" spans="1:3" x14ac:dyDescent="0.2">
      <c r="A44" s="1" t="s">
        <v>356</v>
      </c>
      <c r="B44" s="1" t="s">
        <v>220</v>
      </c>
      <c r="C44" s="1" t="s">
        <v>463</v>
      </c>
    </row>
    <row r="45" spans="1:3" x14ac:dyDescent="0.2">
      <c r="A45" s="1" t="s">
        <v>357</v>
      </c>
      <c r="B45" s="1" t="s">
        <v>219</v>
      </c>
      <c r="C45" s="1" t="s">
        <v>358</v>
      </c>
    </row>
  </sheetData>
  <phoneticPr fontId="3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1"/>
  <sheetViews>
    <sheetView tabSelected="1" zoomScale="85" zoomScaleNormal="85" zoomScaleSheetLayoutView="100" workbookViewId="0">
      <selection activeCell="F61" sqref="F61"/>
    </sheetView>
  </sheetViews>
  <sheetFormatPr defaultRowHeight="21" x14ac:dyDescent="0.35"/>
  <cols>
    <col min="1" max="1" width="5.140625" style="128" customWidth="1"/>
    <col min="2" max="2" width="6" style="128" customWidth="1"/>
    <col min="3" max="3" width="12.42578125" style="128" bestFit="1" customWidth="1"/>
    <col min="4" max="4" width="63.28515625" style="128" customWidth="1"/>
    <col min="5" max="5" width="16.5703125" style="128" customWidth="1"/>
    <col min="6" max="6" width="14" style="128" customWidth="1"/>
    <col min="7" max="7" width="15.85546875" style="192" customWidth="1"/>
    <col min="8" max="8" width="18.42578125" style="192" customWidth="1"/>
    <col min="9" max="9" width="45.5703125" style="127" customWidth="1"/>
    <col min="10" max="10" width="9.140625" style="128"/>
    <col min="11" max="11" width="40.140625" style="128" customWidth="1"/>
    <col min="12" max="16384" width="9.140625" style="128"/>
  </cols>
  <sheetData>
    <row r="1" spans="2:9" s="126" customFormat="1" ht="90.75" customHeight="1" x14ac:dyDescent="0.35">
      <c r="B1" s="347" t="s">
        <v>1607</v>
      </c>
      <c r="C1" s="347"/>
      <c r="D1" s="347"/>
      <c r="E1" s="265"/>
      <c r="F1" s="348" t="s">
        <v>1610</v>
      </c>
      <c r="G1" s="348"/>
      <c r="H1" s="348"/>
      <c r="I1" s="125"/>
    </row>
    <row r="2" spans="2:9" s="126" customFormat="1" ht="50.25" customHeight="1" x14ac:dyDescent="0.35">
      <c r="B2" s="352" t="s">
        <v>1611</v>
      </c>
      <c r="C2" s="352"/>
      <c r="D2" s="352"/>
      <c r="E2" s="352"/>
      <c r="F2" s="352"/>
      <c r="G2" s="352"/>
      <c r="H2" s="352"/>
      <c r="I2" s="125"/>
    </row>
    <row r="3" spans="2:9" ht="31.5" customHeight="1" x14ac:dyDescent="0.35">
      <c r="B3" s="351" t="s">
        <v>82</v>
      </c>
      <c r="C3" s="351"/>
      <c r="D3" s="351"/>
      <c r="E3" s="351"/>
      <c r="F3" s="351"/>
      <c r="G3" s="351"/>
      <c r="H3" s="351"/>
    </row>
    <row r="4" spans="2:9" ht="31.5" customHeight="1" x14ac:dyDescent="0.35">
      <c r="B4" s="129"/>
      <c r="C4" s="130"/>
      <c r="D4" s="131"/>
      <c r="E4" s="130"/>
      <c r="F4" s="130"/>
      <c r="G4" s="132"/>
      <c r="H4" s="133"/>
    </row>
    <row r="5" spans="2:9" ht="32.25" customHeight="1" x14ac:dyDescent="0.35">
      <c r="B5" s="134" t="s">
        <v>343</v>
      </c>
      <c r="C5" s="134" t="s">
        <v>344</v>
      </c>
      <c r="D5" s="134" t="s">
        <v>345</v>
      </c>
      <c r="E5" s="134" t="s">
        <v>346</v>
      </c>
      <c r="F5" s="134" t="s">
        <v>347</v>
      </c>
      <c r="G5" s="135" t="s">
        <v>348</v>
      </c>
      <c r="H5" s="135" t="s">
        <v>349</v>
      </c>
    </row>
    <row r="6" spans="2:9" ht="26.25" customHeight="1" x14ac:dyDescent="0.35">
      <c r="B6" s="349" t="s">
        <v>1573</v>
      </c>
      <c r="C6" s="350"/>
      <c r="D6" s="350"/>
      <c r="E6" s="350"/>
      <c r="F6" s="350"/>
      <c r="G6" s="350"/>
      <c r="H6" s="350"/>
    </row>
    <row r="7" spans="2:9" ht="23.1" customHeight="1" x14ac:dyDescent="0.35">
      <c r="B7" s="124">
        <v>1</v>
      </c>
      <c r="C7" s="194">
        <v>1000065</v>
      </c>
      <c r="D7" s="195" t="s">
        <v>217</v>
      </c>
      <c r="E7" s="196" t="s">
        <v>594</v>
      </c>
      <c r="F7" s="197">
        <v>12</v>
      </c>
      <c r="G7" s="139"/>
      <c r="H7" s="140">
        <f t="shared" ref="H7:H32" si="0">F7*G7</f>
        <v>0</v>
      </c>
      <c r="I7" s="141"/>
    </row>
    <row r="8" spans="2:9" ht="23.1" customHeight="1" x14ac:dyDescent="0.35">
      <c r="B8" s="124">
        <v>2</v>
      </c>
      <c r="C8" s="194">
        <v>1000083</v>
      </c>
      <c r="D8" s="195" t="s">
        <v>1582</v>
      </c>
      <c r="E8" s="196" t="s">
        <v>594</v>
      </c>
      <c r="F8" s="198">
        <v>15</v>
      </c>
      <c r="G8" s="139"/>
      <c r="H8" s="140">
        <f t="shared" si="0"/>
        <v>0</v>
      </c>
      <c r="I8" s="143"/>
    </row>
    <row r="9" spans="2:9" ht="29.25" customHeight="1" x14ac:dyDescent="0.35">
      <c r="B9" s="124">
        <v>3</v>
      </c>
      <c r="C9" s="194">
        <v>1000091</v>
      </c>
      <c r="D9" s="195" t="s">
        <v>73</v>
      </c>
      <c r="E9" s="196" t="s">
        <v>351</v>
      </c>
      <c r="F9" s="198">
        <v>1</v>
      </c>
      <c r="G9" s="139"/>
      <c r="H9" s="140">
        <f t="shared" si="0"/>
        <v>0</v>
      </c>
      <c r="I9" s="143"/>
    </row>
    <row r="10" spans="2:9" ht="29.25" customHeight="1" x14ac:dyDescent="0.35">
      <c r="B10" s="124">
        <v>4</v>
      </c>
      <c r="C10" s="199">
        <v>1000156</v>
      </c>
      <c r="D10" s="195" t="s">
        <v>834</v>
      </c>
      <c r="E10" s="196" t="s">
        <v>351</v>
      </c>
      <c r="F10" s="198">
        <v>17</v>
      </c>
      <c r="G10" s="139"/>
      <c r="H10" s="140">
        <f t="shared" si="0"/>
        <v>0</v>
      </c>
      <c r="I10" s="143"/>
    </row>
    <row r="11" spans="2:9" ht="23.1" customHeight="1" x14ac:dyDescent="0.35">
      <c r="B11" s="124">
        <v>5</v>
      </c>
      <c r="C11" s="199">
        <v>1000181</v>
      </c>
      <c r="D11" s="195" t="s">
        <v>197</v>
      </c>
      <c r="E11" s="196" t="s">
        <v>351</v>
      </c>
      <c r="F11" s="198">
        <v>15</v>
      </c>
      <c r="G11" s="139"/>
      <c r="H11" s="140">
        <f t="shared" si="0"/>
        <v>0</v>
      </c>
      <c r="I11" s="143"/>
    </row>
    <row r="12" spans="2:9" ht="23.1" customHeight="1" x14ac:dyDescent="0.35">
      <c r="B12" s="124">
        <v>6</v>
      </c>
      <c r="C12" s="199">
        <v>1000183</v>
      </c>
      <c r="D12" s="195" t="s">
        <v>198</v>
      </c>
      <c r="E12" s="196" t="s">
        <v>351</v>
      </c>
      <c r="F12" s="198">
        <v>17</v>
      </c>
      <c r="G12" s="139"/>
      <c r="H12" s="140">
        <f t="shared" si="0"/>
        <v>0</v>
      </c>
      <c r="I12" s="143"/>
    </row>
    <row r="13" spans="2:9" ht="23.1" customHeight="1" x14ac:dyDescent="0.35">
      <c r="B13" s="124">
        <v>7</v>
      </c>
      <c r="C13" s="199">
        <v>1000189</v>
      </c>
      <c r="D13" s="195" t="s">
        <v>199</v>
      </c>
      <c r="E13" s="196" t="s">
        <v>351</v>
      </c>
      <c r="F13" s="198">
        <v>44</v>
      </c>
      <c r="G13" s="139"/>
      <c r="H13" s="140">
        <f t="shared" si="0"/>
        <v>0</v>
      </c>
      <c r="I13" s="143"/>
    </row>
    <row r="14" spans="2:9" ht="23.1" customHeight="1" x14ac:dyDescent="0.35">
      <c r="B14" s="124">
        <v>8</v>
      </c>
      <c r="C14" s="199">
        <v>1000209</v>
      </c>
      <c r="D14" s="195" t="s">
        <v>200</v>
      </c>
      <c r="E14" s="196" t="s">
        <v>218</v>
      </c>
      <c r="F14" s="198">
        <v>85</v>
      </c>
      <c r="G14" s="139"/>
      <c r="H14" s="140">
        <f t="shared" si="0"/>
        <v>0</v>
      </c>
      <c r="I14" s="143"/>
    </row>
    <row r="15" spans="2:9" ht="28.5" customHeight="1" x14ac:dyDescent="0.35">
      <c r="B15" s="124">
        <v>9</v>
      </c>
      <c r="C15" s="199">
        <v>1000213</v>
      </c>
      <c r="D15" s="195" t="s">
        <v>202</v>
      </c>
      <c r="E15" s="196" t="s">
        <v>218</v>
      </c>
      <c r="F15" s="198">
        <v>58</v>
      </c>
      <c r="G15" s="139"/>
      <c r="H15" s="140">
        <f t="shared" si="0"/>
        <v>0</v>
      </c>
      <c r="I15" s="145"/>
    </row>
    <row r="16" spans="2:9" ht="23.1" customHeight="1" x14ac:dyDescent="0.35">
      <c r="B16" s="124">
        <v>10</v>
      </c>
      <c r="C16" s="199">
        <v>1000218</v>
      </c>
      <c r="D16" s="195" t="s">
        <v>203</v>
      </c>
      <c r="E16" s="196" t="s">
        <v>218</v>
      </c>
      <c r="F16" s="198">
        <v>50</v>
      </c>
      <c r="G16" s="139"/>
      <c r="H16" s="140">
        <f t="shared" si="0"/>
        <v>0</v>
      </c>
      <c r="I16" s="143"/>
    </row>
    <row r="17" spans="2:9" ht="23.1" customHeight="1" x14ac:dyDescent="0.35">
      <c r="B17" s="124">
        <v>11</v>
      </c>
      <c r="C17" s="199">
        <v>1000219</v>
      </c>
      <c r="D17" s="195" t="s">
        <v>204</v>
      </c>
      <c r="E17" s="196" t="s">
        <v>218</v>
      </c>
      <c r="F17" s="198">
        <v>55</v>
      </c>
      <c r="G17" s="139"/>
      <c r="H17" s="140">
        <f t="shared" si="0"/>
        <v>0</v>
      </c>
      <c r="I17" s="143"/>
    </row>
    <row r="18" spans="2:9" ht="23.1" customHeight="1" x14ac:dyDescent="0.35">
      <c r="B18" s="124">
        <v>12</v>
      </c>
      <c r="C18" s="199">
        <v>1000220</v>
      </c>
      <c r="D18" s="195" t="s">
        <v>205</v>
      </c>
      <c r="E18" s="196" t="s">
        <v>218</v>
      </c>
      <c r="F18" s="198">
        <v>88</v>
      </c>
      <c r="G18" s="139"/>
      <c r="H18" s="140">
        <f t="shared" si="0"/>
        <v>0</v>
      </c>
      <c r="I18" s="143"/>
    </row>
    <row r="19" spans="2:9" ht="23.1" customHeight="1" x14ac:dyDescent="0.35">
      <c r="B19" s="124">
        <v>13</v>
      </c>
      <c r="C19" s="199">
        <v>1000239</v>
      </c>
      <c r="D19" s="195" t="s">
        <v>1572</v>
      </c>
      <c r="E19" s="196" t="s">
        <v>594</v>
      </c>
      <c r="F19" s="198">
        <v>920</v>
      </c>
      <c r="G19" s="139"/>
      <c r="H19" s="140">
        <f t="shared" si="0"/>
        <v>0</v>
      </c>
      <c r="I19" s="143"/>
    </row>
    <row r="20" spans="2:9" ht="23.1" customHeight="1" x14ac:dyDescent="0.35">
      <c r="B20" s="124">
        <v>14</v>
      </c>
      <c r="C20" s="199">
        <v>1000240</v>
      </c>
      <c r="D20" s="195" t="s">
        <v>381</v>
      </c>
      <c r="E20" s="196" t="s">
        <v>594</v>
      </c>
      <c r="F20" s="198">
        <v>1020</v>
      </c>
      <c r="G20" s="139"/>
      <c r="H20" s="140">
        <f t="shared" si="0"/>
        <v>0</v>
      </c>
      <c r="I20" s="143"/>
    </row>
    <row r="21" spans="2:9" ht="23.1" customHeight="1" x14ac:dyDescent="0.35">
      <c r="B21" s="124">
        <v>15</v>
      </c>
      <c r="C21" s="199">
        <v>1000241</v>
      </c>
      <c r="D21" s="195" t="s">
        <v>382</v>
      </c>
      <c r="E21" s="196" t="s">
        <v>594</v>
      </c>
      <c r="F21" s="198">
        <v>515</v>
      </c>
      <c r="G21" s="139"/>
      <c r="H21" s="140">
        <f t="shared" si="0"/>
        <v>0</v>
      </c>
      <c r="I21" s="143"/>
    </row>
    <row r="22" spans="2:9" ht="27" customHeight="1" x14ac:dyDescent="0.35">
      <c r="B22" s="124">
        <v>16</v>
      </c>
      <c r="C22" s="199">
        <v>1000248</v>
      </c>
      <c r="D22" s="195" t="s">
        <v>593</v>
      </c>
      <c r="E22" s="196" t="s">
        <v>594</v>
      </c>
      <c r="F22" s="198">
        <v>3800</v>
      </c>
      <c r="G22" s="139"/>
      <c r="H22" s="140">
        <f t="shared" si="0"/>
        <v>0</v>
      </c>
      <c r="I22" s="143"/>
    </row>
    <row r="23" spans="2:9" ht="23.1" customHeight="1" x14ac:dyDescent="0.35">
      <c r="B23" s="124">
        <v>17</v>
      </c>
      <c r="C23" s="199">
        <v>1000258</v>
      </c>
      <c r="D23" s="195" t="s">
        <v>717</v>
      </c>
      <c r="E23" s="196" t="s">
        <v>351</v>
      </c>
      <c r="F23" s="198">
        <v>5</v>
      </c>
      <c r="G23" s="139"/>
      <c r="H23" s="140">
        <f t="shared" si="0"/>
        <v>0</v>
      </c>
      <c r="I23" s="143"/>
    </row>
    <row r="24" spans="2:9" ht="23.1" customHeight="1" x14ac:dyDescent="0.35">
      <c r="B24" s="124">
        <v>18</v>
      </c>
      <c r="C24" s="199">
        <v>1000259</v>
      </c>
      <c r="D24" s="195" t="s">
        <v>718</v>
      </c>
      <c r="E24" s="196" t="s">
        <v>351</v>
      </c>
      <c r="F24" s="198">
        <v>5</v>
      </c>
      <c r="G24" s="139"/>
      <c r="H24" s="140">
        <f t="shared" si="0"/>
        <v>0</v>
      </c>
      <c r="I24" s="143"/>
    </row>
    <row r="25" spans="2:9" ht="23.1" customHeight="1" x14ac:dyDescent="0.35">
      <c r="B25" s="124">
        <v>19</v>
      </c>
      <c r="C25" s="199">
        <v>1000269</v>
      </c>
      <c r="D25" s="195" t="s">
        <v>719</v>
      </c>
      <c r="E25" s="196" t="s">
        <v>351</v>
      </c>
      <c r="F25" s="198">
        <v>10</v>
      </c>
      <c r="G25" s="139"/>
      <c r="H25" s="140">
        <f t="shared" si="0"/>
        <v>0</v>
      </c>
      <c r="I25" s="143"/>
    </row>
    <row r="26" spans="2:9" ht="23.1" customHeight="1" x14ac:dyDescent="0.35">
      <c r="B26" s="124">
        <v>20</v>
      </c>
      <c r="C26" s="199">
        <v>1000319</v>
      </c>
      <c r="D26" s="195" t="s">
        <v>260</v>
      </c>
      <c r="E26" s="196" t="s">
        <v>594</v>
      </c>
      <c r="F26" s="198">
        <v>30</v>
      </c>
      <c r="G26" s="139"/>
      <c r="H26" s="140">
        <f t="shared" si="0"/>
        <v>0</v>
      </c>
      <c r="I26" s="143"/>
    </row>
    <row r="27" spans="2:9" ht="23.1" customHeight="1" x14ac:dyDescent="0.35">
      <c r="B27" s="124">
        <v>21</v>
      </c>
      <c r="C27" s="199">
        <v>1000280</v>
      </c>
      <c r="D27" s="195" t="s">
        <v>720</v>
      </c>
      <c r="E27" s="196" t="s">
        <v>261</v>
      </c>
      <c r="F27" s="198">
        <v>18</v>
      </c>
      <c r="G27" s="139"/>
      <c r="H27" s="140">
        <f t="shared" si="0"/>
        <v>0</v>
      </c>
      <c r="I27" s="143"/>
    </row>
    <row r="28" spans="2:9" ht="23.1" customHeight="1" x14ac:dyDescent="0.35">
      <c r="B28" s="124">
        <v>22</v>
      </c>
      <c r="C28" s="199">
        <v>1000281</v>
      </c>
      <c r="D28" s="195" t="s">
        <v>237</v>
      </c>
      <c r="E28" s="196" t="s">
        <v>238</v>
      </c>
      <c r="F28" s="198">
        <v>14108.589999999998</v>
      </c>
      <c r="G28" s="139"/>
      <c r="H28" s="140">
        <f t="shared" si="0"/>
        <v>0</v>
      </c>
      <c r="I28" s="143"/>
    </row>
    <row r="29" spans="2:9" ht="27.75" customHeight="1" x14ac:dyDescent="0.35">
      <c r="B29" s="124">
        <v>23</v>
      </c>
      <c r="C29" s="199">
        <v>1000282</v>
      </c>
      <c r="D29" s="195" t="s">
        <v>239</v>
      </c>
      <c r="E29" s="196" t="s">
        <v>1571</v>
      </c>
      <c r="F29" s="198">
        <v>731</v>
      </c>
      <c r="G29" s="139"/>
      <c r="H29" s="140">
        <f t="shared" si="0"/>
        <v>0</v>
      </c>
      <c r="I29" s="143"/>
    </row>
    <row r="30" spans="2:9" ht="30" customHeight="1" x14ac:dyDescent="0.35">
      <c r="B30" s="124">
        <v>24</v>
      </c>
      <c r="C30" s="199">
        <v>1000284</v>
      </c>
      <c r="D30" s="195" t="s">
        <v>1570</v>
      </c>
      <c r="E30" s="196" t="s">
        <v>240</v>
      </c>
      <c r="F30" s="198">
        <v>250</v>
      </c>
      <c r="G30" s="139"/>
      <c r="H30" s="140">
        <f t="shared" si="0"/>
        <v>0</v>
      </c>
      <c r="I30" s="143"/>
    </row>
    <row r="31" spans="2:9" ht="23.1" customHeight="1" x14ac:dyDescent="0.35">
      <c r="B31" s="124">
        <v>25</v>
      </c>
      <c r="C31" s="199">
        <v>1000310</v>
      </c>
      <c r="D31" s="195" t="s">
        <v>241</v>
      </c>
      <c r="E31" s="196" t="s">
        <v>812</v>
      </c>
      <c r="F31" s="198">
        <v>20</v>
      </c>
      <c r="G31" s="139"/>
      <c r="H31" s="140">
        <f t="shared" si="0"/>
        <v>0</v>
      </c>
      <c r="I31" s="143"/>
    </row>
    <row r="32" spans="2:9" ht="23.1" customHeight="1" x14ac:dyDescent="0.35">
      <c r="B32" s="124">
        <v>26</v>
      </c>
      <c r="C32" s="200" t="s">
        <v>1574</v>
      </c>
      <c r="D32" s="195" t="s">
        <v>1575</v>
      </c>
      <c r="E32" s="196" t="s">
        <v>218</v>
      </c>
      <c r="F32" s="198">
        <v>20</v>
      </c>
      <c r="G32" s="139"/>
      <c r="H32" s="140">
        <f t="shared" si="0"/>
        <v>0</v>
      </c>
      <c r="I32" s="143"/>
    </row>
    <row r="33" spans="2:9" ht="27" customHeight="1" x14ac:dyDescent="0.35">
      <c r="B33" s="136"/>
      <c r="C33" s="146"/>
      <c r="D33" s="137"/>
      <c r="E33" s="138"/>
      <c r="F33" s="142"/>
      <c r="G33" s="325" t="s">
        <v>1609</v>
      </c>
      <c r="H33" s="147">
        <f>SUM(H7:H32)</f>
        <v>0</v>
      </c>
      <c r="I33" s="143"/>
    </row>
    <row r="35" spans="2:9" ht="23.1" customHeight="1" x14ac:dyDescent="0.35">
      <c r="B35" s="159"/>
      <c r="C35" s="160"/>
      <c r="D35" s="161"/>
      <c r="E35" s="162"/>
      <c r="F35" s="163"/>
      <c r="G35" s="164"/>
      <c r="H35" s="166"/>
      <c r="I35" s="143"/>
    </row>
    <row r="36" spans="2:9" ht="33.75" customHeight="1" x14ac:dyDescent="0.35">
      <c r="B36" s="172" t="s">
        <v>343</v>
      </c>
      <c r="C36" s="172" t="s">
        <v>344</v>
      </c>
      <c r="D36" s="172" t="s">
        <v>345</v>
      </c>
      <c r="E36" s="172" t="s">
        <v>346</v>
      </c>
      <c r="F36" s="172" t="s">
        <v>347</v>
      </c>
      <c r="G36" s="173" t="s">
        <v>348</v>
      </c>
      <c r="H36" s="173" t="s">
        <v>349</v>
      </c>
      <c r="I36" s="143"/>
    </row>
    <row r="37" spans="2:9" ht="30.75" customHeight="1" x14ac:dyDescent="0.35">
      <c r="B37" s="353" t="s">
        <v>1578</v>
      </c>
      <c r="C37" s="354"/>
      <c r="D37" s="354"/>
      <c r="E37" s="354"/>
      <c r="F37" s="354"/>
      <c r="G37" s="354"/>
      <c r="H37" s="354"/>
      <c r="I37" s="143"/>
    </row>
    <row r="38" spans="2:9" ht="23.1" customHeight="1" x14ac:dyDescent="0.35">
      <c r="B38" s="124">
        <v>1</v>
      </c>
      <c r="C38" s="194">
        <v>1000065</v>
      </c>
      <c r="D38" s="195" t="s">
        <v>217</v>
      </c>
      <c r="E38" s="196" t="s">
        <v>594</v>
      </c>
      <c r="F38" s="197">
        <v>12</v>
      </c>
      <c r="G38" s="153"/>
      <c r="H38" s="174">
        <f t="shared" ref="H38:H63" si="1">F38*G38</f>
        <v>0</v>
      </c>
      <c r="I38" s="143"/>
    </row>
    <row r="39" spans="2:9" ht="23.1" customHeight="1" x14ac:dyDescent="0.35">
      <c r="B39" s="124">
        <v>2</v>
      </c>
      <c r="C39" s="194">
        <v>1000083</v>
      </c>
      <c r="D39" s="195" t="s">
        <v>1582</v>
      </c>
      <c r="E39" s="196" t="s">
        <v>594</v>
      </c>
      <c r="F39" s="198">
        <v>15</v>
      </c>
      <c r="G39" s="153"/>
      <c r="H39" s="174">
        <f t="shared" si="1"/>
        <v>0</v>
      </c>
      <c r="I39" s="143"/>
    </row>
    <row r="40" spans="2:9" ht="28.5" customHeight="1" x14ac:dyDescent="0.35">
      <c r="B40" s="124">
        <v>3</v>
      </c>
      <c r="C40" s="194">
        <v>1000091</v>
      </c>
      <c r="D40" s="195" t="s">
        <v>73</v>
      </c>
      <c r="E40" s="196" t="s">
        <v>351</v>
      </c>
      <c r="F40" s="198">
        <v>1</v>
      </c>
      <c r="G40" s="153"/>
      <c r="H40" s="174">
        <f t="shared" si="1"/>
        <v>0</v>
      </c>
      <c r="I40" s="143"/>
    </row>
    <row r="41" spans="2:9" ht="24" customHeight="1" x14ac:dyDescent="0.35">
      <c r="B41" s="124">
        <v>4</v>
      </c>
      <c r="C41" s="199">
        <v>1000156</v>
      </c>
      <c r="D41" s="195" t="s">
        <v>834</v>
      </c>
      <c r="E41" s="196" t="s">
        <v>351</v>
      </c>
      <c r="F41" s="198">
        <v>15</v>
      </c>
      <c r="G41" s="153"/>
      <c r="H41" s="174">
        <f t="shared" si="1"/>
        <v>0</v>
      </c>
      <c r="I41" s="143"/>
    </row>
    <row r="42" spans="2:9" ht="23.1" customHeight="1" x14ac:dyDescent="0.35">
      <c r="B42" s="124">
        <v>5</v>
      </c>
      <c r="C42" s="199">
        <v>1000181</v>
      </c>
      <c r="D42" s="195" t="s">
        <v>197</v>
      </c>
      <c r="E42" s="196" t="s">
        <v>351</v>
      </c>
      <c r="F42" s="198">
        <v>17</v>
      </c>
      <c r="G42" s="153"/>
      <c r="H42" s="174">
        <f t="shared" si="1"/>
        <v>0</v>
      </c>
      <c r="I42" s="143"/>
    </row>
    <row r="43" spans="2:9" ht="23.1" customHeight="1" x14ac:dyDescent="0.35">
      <c r="B43" s="124">
        <v>6</v>
      </c>
      <c r="C43" s="199">
        <v>1000183</v>
      </c>
      <c r="D43" s="195" t="s">
        <v>198</v>
      </c>
      <c r="E43" s="196" t="s">
        <v>351</v>
      </c>
      <c r="F43" s="198">
        <v>15</v>
      </c>
      <c r="G43" s="153"/>
      <c r="H43" s="174">
        <f t="shared" si="1"/>
        <v>0</v>
      </c>
      <c r="I43" s="143"/>
    </row>
    <row r="44" spans="2:9" ht="23.1" customHeight="1" x14ac:dyDescent="0.35">
      <c r="B44" s="124">
        <v>7</v>
      </c>
      <c r="C44" s="199">
        <v>1000189</v>
      </c>
      <c r="D44" s="195" t="s">
        <v>199</v>
      </c>
      <c r="E44" s="196" t="s">
        <v>351</v>
      </c>
      <c r="F44" s="198">
        <v>38</v>
      </c>
      <c r="G44" s="153"/>
      <c r="H44" s="174">
        <f t="shared" si="1"/>
        <v>0</v>
      </c>
      <c r="I44" s="143"/>
    </row>
    <row r="45" spans="2:9" ht="23.1" customHeight="1" x14ac:dyDescent="0.35">
      <c r="B45" s="124">
        <v>8</v>
      </c>
      <c r="C45" s="199">
        <v>1000209</v>
      </c>
      <c r="D45" s="195" t="s">
        <v>200</v>
      </c>
      <c r="E45" s="196" t="s">
        <v>218</v>
      </c>
      <c r="F45" s="198">
        <v>90</v>
      </c>
      <c r="G45" s="153"/>
      <c r="H45" s="174">
        <f t="shared" si="1"/>
        <v>0</v>
      </c>
      <c r="I45" s="143"/>
    </row>
    <row r="46" spans="2:9" ht="23.1" customHeight="1" x14ac:dyDescent="0.35">
      <c r="B46" s="124">
        <v>9</v>
      </c>
      <c r="C46" s="199">
        <v>1000213</v>
      </c>
      <c r="D46" s="195" t="s">
        <v>202</v>
      </c>
      <c r="E46" s="196" t="s">
        <v>218</v>
      </c>
      <c r="F46" s="198">
        <v>64</v>
      </c>
      <c r="G46" s="153"/>
      <c r="H46" s="174">
        <f t="shared" si="1"/>
        <v>0</v>
      </c>
      <c r="I46" s="143"/>
    </row>
    <row r="47" spans="2:9" ht="23.1" customHeight="1" x14ac:dyDescent="0.35">
      <c r="B47" s="124">
        <v>10</v>
      </c>
      <c r="C47" s="199">
        <v>1000218</v>
      </c>
      <c r="D47" s="195" t="s">
        <v>203</v>
      </c>
      <c r="E47" s="196" t="s">
        <v>218</v>
      </c>
      <c r="F47" s="198">
        <v>54</v>
      </c>
      <c r="G47" s="153"/>
      <c r="H47" s="174">
        <f t="shared" si="1"/>
        <v>0</v>
      </c>
      <c r="I47" s="143"/>
    </row>
    <row r="48" spans="2:9" ht="23.1" customHeight="1" x14ac:dyDescent="0.35">
      <c r="B48" s="124">
        <v>11</v>
      </c>
      <c r="C48" s="199">
        <v>1000219</v>
      </c>
      <c r="D48" s="195" t="s">
        <v>204</v>
      </c>
      <c r="E48" s="196" t="s">
        <v>218</v>
      </c>
      <c r="F48" s="198">
        <v>32</v>
      </c>
      <c r="G48" s="153"/>
      <c r="H48" s="174">
        <f t="shared" si="1"/>
        <v>0</v>
      </c>
      <c r="I48" s="143"/>
    </row>
    <row r="49" spans="2:9" ht="23.1" customHeight="1" x14ac:dyDescent="0.35">
      <c r="B49" s="124">
        <v>12</v>
      </c>
      <c r="C49" s="199">
        <v>1000220</v>
      </c>
      <c r="D49" s="195" t="s">
        <v>205</v>
      </c>
      <c r="E49" s="196" t="s">
        <v>218</v>
      </c>
      <c r="F49" s="198">
        <v>102</v>
      </c>
      <c r="G49" s="153"/>
      <c r="H49" s="174">
        <f t="shared" si="1"/>
        <v>0</v>
      </c>
      <c r="I49" s="143"/>
    </row>
    <row r="50" spans="2:9" ht="22.5" customHeight="1" x14ac:dyDescent="0.35">
      <c r="B50" s="124">
        <v>13</v>
      </c>
      <c r="C50" s="199">
        <v>1000239</v>
      </c>
      <c r="D50" s="195" t="s">
        <v>1572</v>
      </c>
      <c r="E50" s="196" t="s">
        <v>594</v>
      </c>
      <c r="F50" s="198">
        <v>1125</v>
      </c>
      <c r="G50" s="153"/>
      <c r="H50" s="174">
        <f t="shared" si="1"/>
        <v>0</v>
      </c>
      <c r="I50" s="143"/>
    </row>
    <row r="51" spans="2:9" ht="23.1" customHeight="1" x14ac:dyDescent="0.35">
      <c r="B51" s="124">
        <v>14</v>
      </c>
      <c r="C51" s="199">
        <v>1000240</v>
      </c>
      <c r="D51" s="195" t="s">
        <v>381</v>
      </c>
      <c r="E51" s="196" t="s">
        <v>594</v>
      </c>
      <c r="F51" s="198">
        <v>895</v>
      </c>
      <c r="G51" s="153"/>
      <c r="H51" s="174">
        <f t="shared" si="1"/>
        <v>0</v>
      </c>
      <c r="I51" s="143"/>
    </row>
    <row r="52" spans="2:9" ht="23.1" customHeight="1" x14ac:dyDescent="0.35">
      <c r="B52" s="124">
        <v>15</v>
      </c>
      <c r="C52" s="199">
        <v>1000241</v>
      </c>
      <c r="D52" s="195" t="s">
        <v>382</v>
      </c>
      <c r="E52" s="196" t="s">
        <v>594</v>
      </c>
      <c r="F52" s="198">
        <v>285</v>
      </c>
      <c r="G52" s="153"/>
      <c r="H52" s="174">
        <f t="shared" si="1"/>
        <v>0</v>
      </c>
      <c r="I52" s="143"/>
    </row>
    <row r="53" spans="2:9" ht="23.1" customHeight="1" x14ac:dyDescent="0.35">
      <c r="B53" s="124">
        <v>16</v>
      </c>
      <c r="C53" s="199">
        <v>1000248</v>
      </c>
      <c r="D53" s="195" t="s">
        <v>593</v>
      </c>
      <c r="E53" s="196" t="s">
        <v>594</v>
      </c>
      <c r="F53" s="198">
        <v>4000</v>
      </c>
      <c r="G53" s="153"/>
      <c r="H53" s="174">
        <f t="shared" si="1"/>
        <v>0</v>
      </c>
      <c r="I53" s="143"/>
    </row>
    <row r="54" spans="2:9" ht="23.1" customHeight="1" x14ac:dyDescent="0.35">
      <c r="B54" s="124">
        <v>17</v>
      </c>
      <c r="C54" s="199">
        <v>1000258</v>
      </c>
      <c r="D54" s="195" t="s">
        <v>717</v>
      </c>
      <c r="E54" s="196" t="s">
        <v>351</v>
      </c>
      <c r="F54" s="198">
        <v>5</v>
      </c>
      <c r="G54" s="153"/>
      <c r="H54" s="174">
        <f t="shared" si="1"/>
        <v>0</v>
      </c>
      <c r="I54" s="143"/>
    </row>
    <row r="55" spans="2:9" ht="23.1" customHeight="1" x14ac:dyDescent="0.35">
      <c r="B55" s="124">
        <v>18</v>
      </c>
      <c r="C55" s="199">
        <v>1000259</v>
      </c>
      <c r="D55" s="195" t="s">
        <v>718</v>
      </c>
      <c r="E55" s="196" t="s">
        <v>351</v>
      </c>
      <c r="F55" s="198">
        <v>5</v>
      </c>
      <c r="G55" s="153"/>
      <c r="H55" s="174">
        <f t="shared" si="1"/>
        <v>0</v>
      </c>
      <c r="I55" s="143"/>
    </row>
    <row r="56" spans="2:9" ht="23.1" customHeight="1" x14ac:dyDescent="0.35">
      <c r="B56" s="124">
        <v>19</v>
      </c>
      <c r="C56" s="199">
        <v>1000269</v>
      </c>
      <c r="D56" s="195" t="s">
        <v>719</v>
      </c>
      <c r="E56" s="196" t="s">
        <v>351</v>
      </c>
      <c r="F56" s="198">
        <v>10</v>
      </c>
      <c r="G56" s="153"/>
      <c r="H56" s="174">
        <f t="shared" si="1"/>
        <v>0</v>
      </c>
      <c r="I56" s="143"/>
    </row>
    <row r="57" spans="2:9" ht="23.1" customHeight="1" x14ac:dyDescent="0.35">
      <c r="B57" s="124">
        <v>20</v>
      </c>
      <c r="C57" s="199">
        <v>1000319</v>
      </c>
      <c r="D57" s="195" t="s">
        <v>260</v>
      </c>
      <c r="E57" s="196" t="s">
        <v>594</v>
      </c>
      <c r="F57" s="198">
        <v>24</v>
      </c>
      <c r="G57" s="153"/>
      <c r="H57" s="174">
        <f t="shared" si="1"/>
        <v>0</v>
      </c>
      <c r="I57" s="143"/>
    </row>
    <row r="58" spans="2:9" ht="23.1" customHeight="1" x14ac:dyDescent="0.35">
      <c r="B58" s="124">
        <v>21</v>
      </c>
      <c r="C58" s="199">
        <v>1000280</v>
      </c>
      <c r="D58" s="195" t="s">
        <v>720</v>
      </c>
      <c r="E58" s="196" t="s">
        <v>261</v>
      </c>
      <c r="F58" s="198">
        <v>15</v>
      </c>
      <c r="G58" s="153"/>
      <c r="H58" s="174">
        <f t="shared" si="1"/>
        <v>0</v>
      </c>
    </row>
    <row r="59" spans="2:9" x14ac:dyDescent="0.35">
      <c r="B59" s="124">
        <v>22</v>
      </c>
      <c r="C59" s="199">
        <v>1000281</v>
      </c>
      <c r="D59" s="195" t="s">
        <v>237</v>
      </c>
      <c r="E59" s="196" t="s">
        <v>238</v>
      </c>
      <c r="F59" s="198">
        <v>12497.719999999998</v>
      </c>
      <c r="G59" s="153"/>
      <c r="H59" s="174">
        <f t="shared" si="1"/>
        <v>0</v>
      </c>
    </row>
    <row r="60" spans="2:9" x14ac:dyDescent="0.35">
      <c r="B60" s="124">
        <v>23</v>
      </c>
      <c r="C60" s="199">
        <v>1000282</v>
      </c>
      <c r="D60" s="195" t="s">
        <v>239</v>
      </c>
      <c r="E60" s="196" t="s">
        <v>1571</v>
      </c>
      <c r="F60" s="198">
        <v>645</v>
      </c>
      <c r="G60" s="153"/>
      <c r="H60" s="174">
        <f t="shared" si="1"/>
        <v>0</v>
      </c>
    </row>
    <row r="61" spans="2:9" ht="31.5" x14ac:dyDescent="0.35">
      <c r="B61" s="124">
        <v>24</v>
      </c>
      <c r="C61" s="199">
        <v>1000284</v>
      </c>
      <c r="D61" s="195" t="s">
        <v>1570</v>
      </c>
      <c r="E61" s="196" t="s">
        <v>240</v>
      </c>
      <c r="F61" s="198">
        <v>200</v>
      </c>
      <c r="G61" s="153"/>
      <c r="H61" s="174">
        <f t="shared" si="1"/>
        <v>0</v>
      </c>
    </row>
    <row r="62" spans="2:9" x14ac:dyDescent="0.35">
      <c r="B62" s="124">
        <v>25</v>
      </c>
      <c r="C62" s="199">
        <v>1000310</v>
      </c>
      <c r="D62" s="195" t="s">
        <v>241</v>
      </c>
      <c r="E62" s="196" t="s">
        <v>812</v>
      </c>
      <c r="F62" s="198">
        <v>10</v>
      </c>
      <c r="G62" s="153"/>
      <c r="H62" s="174">
        <f t="shared" si="1"/>
        <v>0</v>
      </c>
    </row>
    <row r="63" spans="2:9" x14ac:dyDescent="0.35">
      <c r="B63" s="124">
        <v>26</v>
      </c>
      <c r="C63" s="200" t="s">
        <v>1574</v>
      </c>
      <c r="D63" s="195" t="s">
        <v>1575</v>
      </c>
      <c r="E63" s="196" t="s">
        <v>218</v>
      </c>
      <c r="F63" s="198">
        <v>25</v>
      </c>
      <c r="G63" s="153"/>
      <c r="H63" s="174">
        <f t="shared" si="1"/>
        <v>0</v>
      </c>
    </row>
    <row r="64" spans="2:9" x14ac:dyDescent="0.35">
      <c r="B64" s="148"/>
      <c r="C64" s="149"/>
      <c r="D64" s="150"/>
      <c r="E64" s="151"/>
      <c r="F64" s="152"/>
      <c r="G64" s="325" t="s">
        <v>1609</v>
      </c>
      <c r="H64" s="147">
        <f>SUM(H38:H63)</f>
        <v>0</v>
      </c>
    </row>
    <row r="65" spans="2:8" ht="30.75" customHeight="1" x14ac:dyDescent="0.35">
      <c r="B65" s="175"/>
      <c r="C65" s="176"/>
      <c r="D65" s="177"/>
      <c r="E65" s="178"/>
      <c r="F65" s="178"/>
      <c r="G65" s="179"/>
      <c r="H65" s="180"/>
    </row>
    <row r="66" spans="2:8" ht="24" customHeight="1" x14ac:dyDescent="0.35">
      <c r="B66" s="175"/>
      <c r="C66" s="176"/>
      <c r="D66" s="177"/>
      <c r="E66" s="178"/>
      <c r="F66" s="178"/>
      <c r="G66" s="179"/>
      <c r="H66" s="180"/>
    </row>
    <row r="67" spans="2:8" ht="29.25" customHeight="1" x14ac:dyDescent="0.35">
      <c r="B67" s="183" t="s">
        <v>343</v>
      </c>
      <c r="C67" s="183" t="s">
        <v>344</v>
      </c>
      <c r="D67" s="183" t="s">
        <v>345</v>
      </c>
      <c r="E67" s="183" t="s">
        <v>346</v>
      </c>
      <c r="F67" s="183" t="s">
        <v>347</v>
      </c>
      <c r="G67" s="184" t="s">
        <v>348</v>
      </c>
      <c r="H67" s="184" t="s">
        <v>349</v>
      </c>
    </row>
    <row r="68" spans="2:8" ht="24.75" customHeight="1" x14ac:dyDescent="0.35">
      <c r="B68" s="355" t="s">
        <v>1580</v>
      </c>
      <c r="C68" s="356"/>
      <c r="D68" s="356"/>
      <c r="E68" s="356"/>
      <c r="F68" s="356"/>
      <c r="G68" s="356"/>
      <c r="H68" s="356"/>
    </row>
    <row r="69" spans="2:8" x14ac:dyDescent="0.35">
      <c r="B69" s="118">
        <v>1</v>
      </c>
      <c r="C69" s="194">
        <v>1000065</v>
      </c>
      <c r="D69" s="195" t="s">
        <v>217</v>
      </c>
      <c r="E69" s="196" t="s">
        <v>594</v>
      </c>
      <c r="F69" s="197">
        <v>12</v>
      </c>
      <c r="G69" s="139"/>
      <c r="H69" s="140">
        <f t="shared" ref="H69:H94" si="2">F69*G69</f>
        <v>0</v>
      </c>
    </row>
    <row r="70" spans="2:8" x14ac:dyDescent="0.35">
      <c r="B70" s="118">
        <v>2</v>
      </c>
      <c r="C70" s="194">
        <v>1000083</v>
      </c>
      <c r="D70" s="195" t="s">
        <v>1582</v>
      </c>
      <c r="E70" s="196" t="s">
        <v>594</v>
      </c>
      <c r="F70" s="198">
        <v>15</v>
      </c>
      <c r="G70" s="139"/>
      <c r="H70" s="140">
        <f t="shared" si="2"/>
        <v>0</v>
      </c>
    </row>
    <row r="71" spans="2:8" ht="31.5" x14ac:dyDescent="0.35">
      <c r="B71" s="118">
        <v>3</v>
      </c>
      <c r="C71" s="194">
        <v>1000091</v>
      </c>
      <c r="D71" s="195" t="s">
        <v>73</v>
      </c>
      <c r="E71" s="196" t="s">
        <v>351</v>
      </c>
      <c r="F71" s="198">
        <v>1</v>
      </c>
      <c r="G71" s="139"/>
      <c r="H71" s="140">
        <f t="shared" si="2"/>
        <v>0</v>
      </c>
    </row>
    <row r="72" spans="2:8" x14ac:dyDescent="0.35">
      <c r="B72" s="118">
        <v>4</v>
      </c>
      <c r="C72" s="199">
        <v>1000156</v>
      </c>
      <c r="D72" s="195" t="s">
        <v>834</v>
      </c>
      <c r="E72" s="196" t="s">
        <v>351</v>
      </c>
      <c r="F72" s="198">
        <v>16</v>
      </c>
      <c r="G72" s="139"/>
      <c r="H72" s="140">
        <f t="shared" si="2"/>
        <v>0</v>
      </c>
    </row>
    <row r="73" spans="2:8" x14ac:dyDescent="0.35">
      <c r="B73" s="118">
        <v>5</v>
      </c>
      <c r="C73" s="199">
        <v>1000181</v>
      </c>
      <c r="D73" s="195" t="s">
        <v>197</v>
      </c>
      <c r="E73" s="196" t="s">
        <v>351</v>
      </c>
      <c r="F73" s="198">
        <v>2</v>
      </c>
      <c r="G73" s="139"/>
      <c r="H73" s="140">
        <f t="shared" si="2"/>
        <v>0</v>
      </c>
    </row>
    <row r="74" spans="2:8" x14ac:dyDescent="0.35">
      <c r="B74" s="118">
        <v>6</v>
      </c>
      <c r="C74" s="199">
        <v>1000183</v>
      </c>
      <c r="D74" s="195" t="s">
        <v>198</v>
      </c>
      <c r="E74" s="196" t="s">
        <v>351</v>
      </c>
      <c r="F74" s="198">
        <v>16</v>
      </c>
      <c r="G74" s="139"/>
      <c r="H74" s="140">
        <f t="shared" si="2"/>
        <v>0</v>
      </c>
    </row>
    <row r="75" spans="2:8" x14ac:dyDescent="0.35">
      <c r="B75" s="118">
        <v>7</v>
      </c>
      <c r="C75" s="199">
        <v>1000189</v>
      </c>
      <c r="D75" s="195" t="s">
        <v>199</v>
      </c>
      <c r="E75" s="196" t="s">
        <v>351</v>
      </c>
      <c r="F75" s="198">
        <v>36</v>
      </c>
      <c r="G75" s="139"/>
      <c r="H75" s="140">
        <f t="shared" si="2"/>
        <v>0</v>
      </c>
    </row>
    <row r="76" spans="2:8" x14ac:dyDescent="0.35">
      <c r="B76" s="118">
        <v>8</v>
      </c>
      <c r="C76" s="199">
        <v>1000209</v>
      </c>
      <c r="D76" s="195" t="s">
        <v>200</v>
      </c>
      <c r="E76" s="196" t="s">
        <v>218</v>
      </c>
      <c r="F76" s="198">
        <v>87</v>
      </c>
      <c r="G76" s="139"/>
      <c r="H76" s="140">
        <f t="shared" si="2"/>
        <v>0</v>
      </c>
    </row>
    <row r="77" spans="2:8" x14ac:dyDescent="0.35">
      <c r="B77" s="118">
        <v>9</v>
      </c>
      <c r="C77" s="199">
        <v>1000213</v>
      </c>
      <c r="D77" s="195" t="s">
        <v>202</v>
      </c>
      <c r="E77" s="196" t="s">
        <v>218</v>
      </c>
      <c r="F77" s="198">
        <v>44</v>
      </c>
      <c r="G77" s="139"/>
      <c r="H77" s="140">
        <f t="shared" si="2"/>
        <v>0</v>
      </c>
    </row>
    <row r="78" spans="2:8" x14ac:dyDescent="0.35">
      <c r="B78" s="118">
        <v>10</v>
      </c>
      <c r="C78" s="199">
        <v>1000218</v>
      </c>
      <c r="D78" s="195" t="s">
        <v>203</v>
      </c>
      <c r="E78" s="196" t="s">
        <v>218</v>
      </c>
      <c r="F78" s="198">
        <v>40</v>
      </c>
      <c r="G78" s="139"/>
      <c r="H78" s="140">
        <f t="shared" si="2"/>
        <v>0</v>
      </c>
    </row>
    <row r="79" spans="2:8" x14ac:dyDescent="0.35">
      <c r="B79" s="118">
        <v>11</v>
      </c>
      <c r="C79" s="199">
        <v>1000219</v>
      </c>
      <c r="D79" s="195" t="s">
        <v>204</v>
      </c>
      <c r="E79" s="196" t="s">
        <v>218</v>
      </c>
      <c r="F79" s="198">
        <v>25</v>
      </c>
      <c r="G79" s="139"/>
      <c r="H79" s="140">
        <f t="shared" si="2"/>
        <v>0</v>
      </c>
    </row>
    <row r="80" spans="2:8" x14ac:dyDescent="0.35">
      <c r="B80" s="118">
        <v>12</v>
      </c>
      <c r="C80" s="199">
        <v>1000220</v>
      </c>
      <c r="D80" s="195" t="s">
        <v>205</v>
      </c>
      <c r="E80" s="196" t="s">
        <v>218</v>
      </c>
      <c r="F80" s="198">
        <v>66</v>
      </c>
      <c r="G80" s="139"/>
      <c r="H80" s="140">
        <f t="shared" si="2"/>
        <v>0</v>
      </c>
    </row>
    <row r="81" spans="2:8" x14ac:dyDescent="0.35">
      <c r="B81" s="118">
        <v>13</v>
      </c>
      <c r="C81" s="199">
        <v>1000239</v>
      </c>
      <c r="D81" s="195" t="s">
        <v>1572</v>
      </c>
      <c r="E81" s="196" t="s">
        <v>594</v>
      </c>
      <c r="F81" s="198">
        <v>490</v>
      </c>
      <c r="G81" s="139"/>
      <c r="H81" s="140">
        <f t="shared" si="2"/>
        <v>0</v>
      </c>
    </row>
    <row r="82" spans="2:8" x14ac:dyDescent="0.35">
      <c r="B82" s="118">
        <v>14</v>
      </c>
      <c r="C82" s="199">
        <v>1000240</v>
      </c>
      <c r="D82" s="195" t="s">
        <v>381</v>
      </c>
      <c r="E82" s="196" t="s">
        <v>594</v>
      </c>
      <c r="F82" s="198">
        <v>1120</v>
      </c>
      <c r="G82" s="139"/>
      <c r="H82" s="140">
        <f t="shared" si="2"/>
        <v>0</v>
      </c>
    </row>
    <row r="83" spans="2:8" x14ac:dyDescent="0.35">
      <c r="B83" s="118">
        <v>15</v>
      </c>
      <c r="C83" s="199">
        <v>1000241</v>
      </c>
      <c r="D83" s="195" t="s">
        <v>382</v>
      </c>
      <c r="E83" s="196" t="s">
        <v>594</v>
      </c>
      <c r="F83" s="198">
        <v>270</v>
      </c>
      <c r="G83" s="139"/>
      <c r="H83" s="140">
        <f t="shared" si="2"/>
        <v>0</v>
      </c>
    </row>
    <row r="84" spans="2:8" x14ac:dyDescent="0.35">
      <c r="B84" s="118">
        <v>16</v>
      </c>
      <c r="C84" s="199">
        <v>1000248</v>
      </c>
      <c r="D84" s="195" t="s">
        <v>593</v>
      </c>
      <c r="E84" s="196" t="s">
        <v>594</v>
      </c>
      <c r="F84" s="198">
        <v>4000</v>
      </c>
      <c r="G84" s="139"/>
      <c r="H84" s="140">
        <f t="shared" si="2"/>
        <v>0</v>
      </c>
    </row>
    <row r="85" spans="2:8" x14ac:dyDescent="0.35">
      <c r="B85" s="118">
        <v>17</v>
      </c>
      <c r="C85" s="199">
        <v>1000258</v>
      </c>
      <c r="D85" s="195" t="s">
        <v>717</v>
      </c>
      <c r="E85" s="196" t="s">
        <v>351</v>
      </c>
      <c r="F85" s="198">
        <v>6</v>
      </c>
      <c r="G85" s="139"/>
      <c r="H85" s="140">
        <f t="shared" si="2"/>
        <v>0</v>
      </c>
    </row>
    <row r="86" spans="2:8" x14ac:dyDescent="0.35">
      <c r="B86" s="118">
        <v>18</v>
      </c>
      <c r="C86" s="199">
        <v>1000259</v>
      </c>
      <c r="D86" s="195" t="s">
        <v>718</v>
      </c>
      <c r="E86" s="196" t="s">
        <v>351</v>
      </c>
      <c r="F86" s="198">
        <v>6</v>
      </c>
      <c r="G86" s="139"/>
      <c r="H86" s="140">
        <f t="shared" si="2"/>
        <v>0</v>
      </c>
    </row>
    <row r="87" spans="2:8" x14ac:dyDescent="0.35">
      <c r="B87" s="118">
        <v>19</v>
      </c>
      <c r="C87" s="199">
        <v>1000269</v>
      </c>
      <c r="D87" s="195" t="s">
        <v>719</v>
      </c>
      <c r="E87" s="196" t="s">
        <v>351</v>
      </c>
      <c r="F87" s="198">
        <v>10</v>
      </c>
      <c r="G87" s="139"/>
      <c r="H87" s="140">
        <f t="shared" si="2"/>
        <v>0</v>
      </c>
    </row>
    <row r="88" spans="2:8" x14ac:dyDescent="0.35">
      <c r="B88" s="118">
        <v>20</v>
      </c>
      <c r="C88" s="199">
        <v>1000319</v>
      </c>
      <c r="D88" s="195" t="s">
        <v>260</v>
      </c>
      <c r="E88" s="196" t="s">
        <v>594</v>
      </c>
      <c r="F88" s="198">
        <v>24</v>
      </c>
      <c r="G88" s="139"/>
      <c r="H88" s="140">
        <f t="shared" si="2"/>
        <v>0</v>
      </c>
    </row>
    <row r="89" spans="2:8" x14ac:dyDescent="0.35">
      <c r="B89" s="118">
        <v>21</v>
      </c>
      <c r="C89" s="199">
        <v>1000280</v>
      </c>
      <c r="D89" s="195" t="s">
        <v>720</v>
      </c>
      <c r="E89" s="196" t="s">
        <v>261</v>
      </c>
      <c r="F89" s="198">
        <v>16</v>
      </c>
      <c r="G89" s="139"/>
      <c r="H89" s="140">
        <f t="shared" si="2"/>
        <v>0</v>
      </c>
    </row>
    <row r="90" spans="2:8" x14ac:dyDescent="0.35">
      <c r="B90" s="118">
        <v>22</v>
      </c>
      <c r="C90" s="199">
        <v>1000281</v>
      </c>
      <c r="D90" s="195" t="s">
        <v>237</v>
      </c>
      <c r="E90" s="196" t="s">
        <v>238</v>
      </c>
      <c r="F90" s="198">
        <v>10682.92</v>
      </c>
      <c r="G90" s="139"/>
      <c r="H90" s="140">
        <f t="shared" si="2"/>
        <v>0</v>
      </c>
    </row>
    <row r="91" spans="2:8" x14ac:dyDescent="0.35">
      <c r="B91" s="118">
        <v>23</v>
      </c>
      <c r="C91" s="199">
        <v>1000282</v>
      </c>
      <c r="D91" s="195" t="s">
        <v>239</v>
      </c>
      <c r="E91" s="196" t="s">
        <v>1571</v>
      </c>
      <c r="F91" s="198">
        <v>688</v>
      </c>
      <c r="G91" s="139"/>
      <c r="H91" s="140">
        <f t="shared" si="2"/>
        <v>0</v>
      </c>
    </row>
    <row r="92" spans="2:8" ht="31.5" x14ac:dyDescent="0.35">
      <c r="B92" s="118">
        <v>24</v>
      </c>
      <c r="C92" s="199">
        <v>1000284</v>
      </c>
      <c r="D92" s="195" t="s">
        <v>1570</v>
      </c>
      <c r="E92" s="196" t="s">
        <v>240</v>
      </c>
      <c r="F92" s="198">
        <v>200</v>
      </c>
      <c r="G92" s="139"/>
      <c r="H92" s="140">
        <f t="shared" si="2"/>
        <v>0</v>
      </c>
    </row>
    <row r="93" spans="2:8" x14ac:dyDescent="0.35">
      <c r="B93" s="118">
        <v>25</v>
      </c>
      <c r="C93" s="199">
        <v>1000310</v>
      </c>
      <c r="D93" s="195" t="s">
        <v>241</v>
      </c>
      <c r="E93" s="196" t="s">
        <v>812</v>
      </c>
      <c r="F93" s="198">
        <v>10</v>
      </c>
      <c r="G93" s="139"/>
      <c r="H93" s="140">
        <f t="shared" si="2"/>
        <v>0</v>
      </c>
    </row>
    <row r="94" spans="2:8" x14ac:dyDescent="0.35">
      <c r="B94" s="118">
        <v>26</v>
      </c>
      <c r="C94" s="200" t="s">
        <v>1574</v>
      </c>
      <c r="D94" s="195" t="s">
        <v>1575</v>
      </c>
      <c r="E94" s="196" t="s">
        <v>218</v>
      </c>
      <c r="F94" s="198">
        <v>20</v>
      </c>
      <c r="G94" s="139"/>
      <c r="H94" s="140">
        <f t="shared" si="2"/>
        <v>0</v>
      </c>
    </row>
    <row r="95" spans="2:8" ht="33" customHeight="1" x14ac:dyDescent="0.35">
      <c r="B95" s="148"/>
      <c r="C95" s="146"/>
      <c r="D95" s="137"/>
      <c r="E95" s="138"/>
      <c r="F95" s="142"/>
      <c r="G95" s="325" t="s">
        <v>1609</v>
      </c>
      <c r="H95" s="147">
        <f>SUM(H69:H94)</f>
        <v>0</v>
      </c>
    </row>
    <row r="96" spans="2:8" ht="25.5" customHeight="1" x14ac:dyDescent="0.35">
      <c r="B96" s="175"/>
      <c r="C96" s="176"/>
      <c r="D96" s="177"/>
      <c r="E96" s="178"/>
      <c r="F96" s="178"/>
      <c r="G96" s="179"/>
      <c r="H96" s="180"/>
    </row>
    <row r="97" spans="2:8" ht="21" customHeight="1" x14ac:dyDescent="0.35">
      <c r="D97" s="191"/>
      <c r="E97" s="122"/>
      <c r="F97" s="191"/>
      <c r="G97" s="193"/>
    </row>
    <row r="98" spans="2:8" ht="21" customHeight="1" x14ac:dyDescent="0.35">
      <c r="D98" s="191"/>
      <c r="E98" s="122"/>
      <c r="F98" s="191"/>
      <c r="G98" s="193"/>
    </row>
    <row r="99" spans="2:8" ht="21" customHeight="1" x14ac:dyDescent="0.35"/>
    <row r="100" spans="2:8" ht="21" customHeight="1" x14ac:dyDescent="0.35">
      <c r="B100" s="225"/>
      <c r="C100" s="177"/>
      <c r="D100" s="178"/>
      <c r="E100" s="345" t="s">
        <v>1598</v>
      </c>
      <c r="F100" s="345"/>
      <c r="G100" s="345"/>
      <c r="H100" s="180">
        <f>H33+H64+H95</f>
        <v>0</v>
      </c>
    </row>
    <row r="101" spans="2:8" ht="21" customHeight="1" x14ac:dyDescent="0.35">
      <c r="B101" s="357" t="s">
        <v>1599</v>
      </c>
      <c r="C101" s="357"/>
      <c r="D101" s="357"/>
      <c r="E101" s="357"/>
      <c r="F101" s="357"/>
      <c r="G101" s="357"/>
      <c r="H101" s="357"/>
    </row>
    <row r="102" spans="2:8" ht="21" customHeight="1" x14ac:dyDescent="0.35">
      <c r="B102" s="292"/>
      <c r="F102" s="192"/>
    </row>
    <row r="103" spans="2:8" ht="21" customHeight="1" x14ac:dyDescent="0.35">
      <c r="B103" s="346" t="s">
        <v>1600</v>
      </c>
      <c r="C103" s="346"/>
      <c r="D103" s="318"/>
      <c r="E103" s="318"/>
      <c r="F103" s="318"/>
    </row>
    <row r="104" spans="2:8" ht="36" customHeight="1" x14ac:dyDescent="0.35">
      <c r="B104" s="344" t="s">
        <v>1601</v>
      </c>
      <c r="C104" s="344"/>
      <c r="D104" s="344"/>
      <c r="E104" s="344"/>
      <c r="F104" s="344"/>
      <c r="G104" s="344"/>
      <c r="H104" s="344"/>
    </row>
    <row r="105" spans="2:8" ht="36" customHeight="1" x14ac:dyDescent="0.35">
      <c r="B105" s="344" t="s">
        <v>1606</v>
      </c>
      <c r="C105" s="344"/>
      <c r="D105" s="344"/>
      <c r="E105" s="344"/>
      <c r="F105" s="344"/>
      <c r="G105" s="344"/>
      <c r="H105" s="344"/>
    </row>
    <row r="106" spans="2:8" x14ac:dyDescent="0.35">
      <c r="B106" s="319"/>
      <c r="C106" s="318"/>
      <c r="D106" s="318"/>
      <c r="E106" s="318"/>
      <c r="F106" s="318"/>
    </row>
    <row r="107" spans="2:8" x14ac:dyDescent="0.35">
      <c r="B107" s="318" t="s">
        <v>1602</v>
      </c>
      <c r="C107" s="318"/>
      <c r="D107" s="318"/>
      <c r="E107" s="318"/>
      <c r="F107" s="318"/>
    </row>
    <row r="108" spans="2:8" x14ac:dyDescent="0.35">
      <c r="B108" s="318" t="s">
        <v>1603</v>
      </c>
      <c r="C108" s="318"/>
      <c r="D108" s="318"/>
      <c r="E108" s="318"/>
      <c r="F108" s="320"/>
    </row>
    <row r="109" spans="2:8" x14ac:dyDescent="0.35">
      <c r="B109" s="318" t="s">
        <v>1604</v>
      </c>
      <c r="C109" s="318"/>
      <c r="D109" s="318"/>
      <c r="E109" s="318"/>
      <c r="F109" s="318"/>
    </row>
    <row r="110" spans="2:8" x14ac:dyDescent="0.35">
      <c r="B110" s="318"/>
      <c r="C110" s="318"/>
      <c r="D110" s="318"/>
      <c r="E110" s="318"/>
      <c r="F110" s="318"/>
    </row>
    <row r="111" spans="2:8" x14ac:dyDescent="0.35">
      <c r="B111" s="318" t="s">
        <v>1605</v>
      </c>
      <c r="C111" s="318"/>
      <c r="D111" s="318"/>
      <c r="E111" s="318"/>
      <c r="F111" s="318"/>
    </row>
  </sheetData>
  <sheetProtection password="CE28" sheet="1" objects="1" scenarios="1"/>
  <mergeCells count="12">
    <mergeCell ref="B104:H104"/>
    <mergeCell ref="B105:H105"/>
    <mergeCell ref="E100:G100"/>
    <mergeCell ref="B103:C103"/>
    <mergeCell ref="B1:D1"/>
    <mergeCell ref="F1:H1"/>
    <mergeCell ref="B6:H6"/>
    <mergeCell ref="B3:H3"/>
    <mergeCell ref="B2:H2"/>
    <mergeCell ref="B37:H37"/>
    <mergeCell ref="B68:H68"/>
    <mergeCell ref="B101:H101"/>
  </mergeCells>
  <phoneticPr fontId="32" type="noConversion"/>
  <printOptions horizontalCentered="1" verticalCentered="1"/>
  <pageMargins left="0.39370078740157483" right="0.39370078740157483" top="0.35" bottom="0.48" header="0.18" footer="0.31496062992125984"/>
  <pageSetup paperSize="9" scale="60" fitToWidth="0" orientation="portrait" r:id="rId1"/>
  <headerFooter>
    <oddFooter>&amp;L&amp;A</oddFooter>
  </headerFooter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19"/>
  <sheetViews>
    <sheetView workbookViewId="0">
      <selection activeCell="F2" sqref="F2"/>
    </sheetView>
  </sheetViews>
  <sheetFormatPr defaultRowHeight="12.75" x14ac:dyDescent="0.2"/>
  <cols>
    <col min="4" max="4" width="53.85546875" bestFit="1" customWidth="1"/>
    <col min="8" max="8" width="17.85546875" bestFit="1" customWidth="1"/>
  </cols>
  <sheetData>
    <row r="1" spans="2:9" s="128" customFormat="1" ht="42" customHeight="1" x14ac:dyDescent="0.35">
      <c r="B1" s="154" t="s">
        <v>343</v>
      </c>
      <c r="C1" s="154" t="s">
        <v>426</v>
      </c>
      <c r="D1" s="154" t="s">
        <v>1576</v>
      </c>
      <c r="E1" s="154" t="s">
        <v>346</v>
      </c>
      <c r="F1" s="154" t="s">
        <v>347</v>
      </c>
      <c r="G1" s="155" t="s">
        <v>348</v>
      </c>
      <c r="H1" s="155" t="s">
        <v>349</v>
      </c>
      <c r="I1" s="143"/>
    </row>
    <row r="2" spans="2:9" s="128" customFormat="1" ht="23.1" customHeight="1" x14ac:dyDescent="0.35">
      <c r="B2" s="156">
        <v>1</v>
      </c>
      <c r="C2" s="201">
        <v>101569</v>
      </c>
      <c r="D2" s="202" t="s">
        <v>498</v>
      </c>
      <c r="E2" s="203" t="s">
        <v>901</v>
      </c>
      <c r="F2" s="204">
        <v>3</v>
      </c>
      <c r="G2" s="205"/>
      <c r="H2" s="158">
        <f t="shared" ref="H2:H33" si="0">F2*G2</f>
        <v>0</v>
      </c>
      <c r="I2" s="143"/>
    </row>
    <row r="3" spans="2:9" s="128" customFormat="1" ht="23.1" customHeight="1" x14ac:dyDescent="0.35">
      <c r="B3" s="156">
        <v>2</v>
      </c>
      <c r="C3" s="201">
        <v>101650</v>
      </c>
      <c r="D3" s="202" t="s">
        <v>585</v>
      </c>
      <c r="E3" s="203" t="s">
        <v>60</v>
      </c>
      <c r="F3" s="204">
        <v>12</v>
      </c>
      <c r="G3" s="205"/>
      <c r="H3" s="158">
        <f t="shared" si="0"/>
        <v>0</v>
      </c>
      <c r="I3" s="143"/>
    </row>
    <row r="4" spans="2:9" s="128" customFormat="1" ht="23.1" customHeight="1" x14ac:dyDescent="0.35">
      <c r="B4" s="156">
        <v>3</v>
      </c>
      <c r="C4" s="201">
        <v>100564</v>
      </c>
      <c r="D4" s="202" t="s">
        <v>64</v>
      </c>
      <c r="E4" s="203" t="s">
        <v>60</v>
      </c>
      <c r="F4" s="204">
        <v>530</v>
      </c>
      <c r="G4" s="205"/>
      <c r="H4" s="158">
        <f t="shared" si="0"/>
        <v>0</v>
      </c>
      <c r="I4" s="143"/>
    </row>
    <row r="5" spans="2:9" s="128" customFormat="1" ht="23.1" customHeight="1" x14ac:dyDescent="0.35">
      <c r="B5" s="156">
        <v>4</v>
      </c>
      <c r="C5" s="201">
        <v>100519</v>
      </c>
      <c r="D5" s="202" t="s">
        <v>65</v>
      </c>
      <c r="E5" s="203" t="s">
        <v>60</v>
      </c>
      <c r="F5" s="204">
        <v>1030</v>
      </c>
      <c r="G5" s="205"/>
      <c r="H5" s="158">
        <f t="shared" si="0"/>
        <v>0</v>
      </c>
      <c r="I5" s="143"/>
    </row>
    <row r="6" spans="2:9" s="128" customFormat="1" ht="23.1" customHeight="1" x14ac:dyDescent="0.35">
      <c r="B6" s="156">
        <v>5</v>
      </c>
      <c r="C6" s="201">
        <v>100559</v>
      </c>
      <c r="D6" s="202" t="s">
        <v>66</v>
      </c>
      <c r="E6" s="203" t="s">
        <v>60</v>
      </c>
      <c r="F6" s="204">
        <v>600</v>
      </c>
      <c r="G6" s="205"/>
      <c r="H6" s="158">
        <f t="shared" si="0"/>
        <v>0</v>
      </c>
      <c r="I6" s="143"/>
    </row>
    <row r="7" spans="2:9" s="128" customFormat="1" ht="23.1" customHeight="1" x14ac:dyDescent="0.35">
      <c r="B7" s="156">
        <v>6</v>
      </c>
      <c r="C7" s="201">
        <v>100568</v>
      </c>
      <c r="D7" s="202" t="s">
        <v>67</v>
      </c>
      <c r="E7" s="203" t="s">
        <v>60</v>
      </c>
      <c r="F7" s="204">
        <v>330</v>
      </c>
      <c r="G7" s="205"/>
      <c r="H7" s="158">
        <f t="shared" si="0"/>
        <v>0</v>
      </c>
      <c r="I7" s="143"/>
    </row>
    <row r="8" spans="2:9" s="128" customFormat="1" ht="23.1" customHeight="1" x14ac:dyDescent="0.35">
      <c r="B8" s="156">
        <v>7</v>
      </c>
      <c r="C8" s="201">
        <v>100757</v>
      </c>
      <c r="D8" s="202" t="s">
        <v>477</v>
      </c>
      <c r="E8" s="203" t="s">
        <v>901</v>
      </c>
      <c r="F8" s="204">
        <v>44</v>
      </c>
      <c r="G8" s="205"/>
      <c r="H8" s="158">
        <f t="shared" si="0"/>
        <v>0</v>
      </c>
      <c r="I8" s="143"/>
    </row>
    <row r="9" spans="2:9" s="128" customFormat="1" ht="23.1" customHeight="1" x14ac:dyDescent="0.35">
      <c r="B9" s="156">
        <v>8</v>
      </c>
      <c r="C9" s="201">
        <v>100755</v>
      </c>
      <c r="D9" s="202" t="s">
        <v>479</v>
      </c>
      <c r="E9" s="203" t="s">
        <v>901</v>
      </c>
      <c r="F9" s="204">
        <v>50</v>
      </c>
      <c r="G9" s="205"/>
      <c r="H9" s="158">
        <f t="shared" si="0"/>
        <v>0</v>
      </c>
      <c r="I9" s="143"/>
    </row>
    <row r="10" spans="2:9" s="128" customFormat="1" ht="23.1" customHeight="1" x14ac:dyDescent="0.35">
      <c r="B10" s="156">
        <v>9</v>
      </c>
      <c r="C10" s="201">
        <v>101759</v>
      </c>
      <c r="D10" s="202" t="s">
        <v>481</v>
      </c>
      <c r="E10" s="203" t="s">
        <v>901</v>
      </c>
      <c r="F10" s="204">
        <v>50</v>
      </c>
      <c r="G10" s="205"/>
      <c r="H10" s="158">
        <f t="shared" si="0"/>
        <v>0</v>
      </c>
      <c r="I10" s="143"/>
    </row>
    <row r="11" spans="2:9" s="128" customFormat="1" ht="23.1" customHeight="1" x14ac:dyDescent="0.35">
      <c r="B11" s="156">
        <v>10</v>
      </c>
      <c r="C11" s="201">
        <v>100877</v>
      </c>
      <c r="D11" s="202" t="s">
        <v>482</v>
      </c>
      <c r="E11" s="203" t="s">
        <v>901</v>
      </c>
      <c r="F11" s="204">
        <v>40</v>
      </c>
      <c r="G11" s="205"/>
      <c r="H11" s="158">
        <f t="shared" si="0"/>
        <v>0</v>
      </c>
      <c r="I11" s="143"/>
    </row>
    <row r="12" spans="2:9" s="128" customFormat="1" ht="23.1" customHeight="1" x14ac:dyDescent="0.35">
      <c r="B12" s="156">
        <v>11</v>
      </c>
      <c r="C12" s="201">
        <v>100782</v>
      </c>
      <c r="D12" s="202" t="s">
        <v>474</v>
      </c>
      <c r="E12" s="203" t="s">
        <v>901</v>
      </c>
      <c r="F12" s="204">
        <v>0</v>
      </c>
      <c r="G12" s="205"/>
      <c r="H12" s="158">
        <f t="shared" si="0"/>
        <v>0</v>
      </c>
      <c r="I12" s="143"/>
    </row>
    <row r="13" spans="2:9" s="128" customFormat="1" ht="23.1" customHeight="1" x14ac:dyDescent="0.35">
      <c r="B13" s="156">
        <v>12</v>
      </c>
      <c r="C13" s="201">
        <v>100766</v>
      </c>
      <c r="D13" s="202" t="s">
        <v>475</v>
      </c>
      <c r="E13" s="203" t="s">
        <v>901</v>
      </c>
      <c r="F13" s="204">
        <v>20</v>
      </c>
      <c r="G13" s="205"/>
      <c r="H13" s="158">
        <f t="shared" si="0"/>
        <v>0</v>
      </c>
      <c r="I13" s="143"/>
    </row>
    <row r="14" spans="2:9" s="128" customFormat="1" ht="23.1" customHeight="1" x14ac:dyDescent="0.35">
      <c r="B14" s="156">
        <v>13</v>
      </c>
      <c r="C14" s="201">
        <v>100765</v>
      </c>
      <c r="D14" s="202" t="s">
        <v>1029</v>
      </c>
      <c r="E14" s="203" t="s">
        <v>901</v>
      </c>
      <c r="F14" s="204">
        <v>28</v>
      </c>
      <c r="G14" s="205"/>
      <c r="H14" s="158">
        <f t="shared" si="0"/>
        <v>0</v>
      </c>
      <c r="I14" s="143"/>
    </row>
    <row r="15" spans="2:9" s="128" customFormat="1" ht="23.1" customHeight="1" x14ac:dyDescent="0.35">
      <c r="B15" s="156">
        <v>14</v>
      </c>
      <c r="C15" s="201">
        <v>101740</v>
      </c>
      <c r="D15" s="202" t="s">
        <v>473</v>
      </c>
      <c r="E15" s="203" t="s">
        <v>901</v>
      </c>
      <c r="F15" s="204">
        <v>30</v>
      </c>
      <c r="G15" s="205"/>
      <c r="H15" s="158">
        <f t="shared" si="0"/>
        <v>0</v>
      </c>
      <c r="I15" s="143"/>
    </row>
    <row r="16" spans="2:9" s="128" customFormat="1" ht="23.1" customHeight="1" x14ac:dyDescent="0.35">
      <c r="B16" s="156">
        <v>15</v>
      </c>
      <c r="C16" s="201">
        <v>100776</v>
      </c>
      <c r="D16" s="202" t="s">
        <v>476</v>
      </c>
      <c r="E16" s="203" t="s">
        <v>901</v>
      </c>
      <c r="F16" s="204">
        <v>10</v>
      </c>
      <c r="G16" s="205"/>
      <c r="H16" s="158">
        <f t="shared" si="0"/>
        <v>0</v>
      </c>
      <c r="I16" s="143"/>
    </row>
    <row r="17" spans="2:9" s="128" customFormat="1" ht="23.1" customHeight="1" x14ac:dyDescent="0.35">
      <c r="B17" s="156">
        <v>16</v>
      </c>
      <c r="C17" s="201">
        <v>100814</v>
      </c>
      <c r="D17" s="202" t="s">
        <v>489</v>
      </c>
      <c r="E17" s="203" t="s">
        <v>901</v>
      </c>
      <c r="F17" s="204">
        <v>1</v>
      </c>
      <c r="G17" s="205"/>
      <c r="H17" s="158">
        <f t="shared" si="0"/>
        <v>0</v>
      </c>
      <c r="I17" s="143"/>
    </row>
    <row r="18" spans="2:9" s="128" customFormat="1" ht="23.1" customHeight="1" x14ac:dyDescent="0.35">
      <c r="B18" s="156">
        <v>17</v>
      </c>
      <c r="C18" s="201">
        <v>100847</v>
      </c>
      <c r="D18" s="202" t="s">
        <v>497</v>
      </c>
      <c r="E18" s="203" t="s">
        <v>901</v>
      </c>
      <c r="F18" s="204">
        <v>7</v>
      </c>
      <c r="G18" s="205"/>
      <c r="H18" s="158">
        <f t="shared" si="0"/>
        <v>0</v>
      </c>
      <c r="I18" s="143"/>
    </row>
    <row r="19" spans="2:9" s="128" customFormat="1" ht="23.1" customHeight="1" x14ac:dyDescent="0.35">
      <c r="B19" s="156">
        <v>18</v>
      </c>
      <c r="C19" s="201">
        <v>100846</v>
      </c>
      <c r="D19" s="202" t="s">
        <v>496</v>
      </c>
      <c r="E19" s="203" t="s">
        <v>901</v>
      </c>
      <c r="F19" s="204">
        <v>15</v>
      </c>
      <c r="G19" s="205"/>
      <c r="H19" s="158">
        <f t="shared" si="0"/>
        <v>0</v>
      </c>
      <c r="I19" s="143"/>
    </row>
    <row r="20" spans="2:9" s="128" customFormat="1" ht="23.1" customHeight="1" x14ac:dyDescent="0.35">
      <c r="B20" s="156">
        <v>19</v>
      </c>
      <c r="C20" s="201">
        <v>100845</v>
      </c>
      <c r="D20" s="202" t="s">
        <v>495</v>
      </c>
      <c r="E20" s="203" t="s">
        <v>901</v>
      </c>
      <c r="F20" s="204">
        <v>8</v>
      </c>
      <c r="G20" s="205"/>
      <c r="H20" s="158">
        <f t="shared" si="0"/>
        <v>0</v>
      </c>
      <c r="I20" s="143"/>
    </row>
    <row r="21" spans="2:9" s="128" customFormat="1" ht="23.1" customHeight="1" x14ac:dyDescent="0.35">
      <c r="B21" s="156">
        <v>20</v>
      </c>
      <c r="C21" s="201">
        <v>100866</v>
      </c>
      <c r="D21" s="202" t="s">
        <v>1032</v>
      </c>
      <c r="E21" s="203" t="s">
        <v>901</v>
      </c>
      <c r="F21" s="204">
        <v>4</v>
      </c>
      <c r="G21" s="205"/>
      <c r="H21" s="158">
        <f t="shared" si="0"/>
        <v>0</v>
      </c>
      <c r="I21" s="143"/>
    </row>
    <row r="22" spans="2:9" s="128" customFormat="1" ht="23.1" customHeight="1" x14ac:dyDescent="0.35">
      <c r="B22" s="156">
        <v>21</v>
      </c>
      <c r="C22" s="201">
        <v>100869</v>
      </c>
      <c r="D22" s="202" t="s">
        <v>1031</v>
      </c>
      <c r="E22" s="203" t="s">
        <v>901</v>
      </c>
      <c r="F22" s="204">
        <v>36</v>
      </c>
      <c r="G22" s="205"/>
      <c r="H22" s="158">
        <f t="shared" si="0"/>
        <v>0</v>
      </c>
      <c r="I22" s="143"/>
    </row>
    <row r="23" spans="2:9" s="128" customFormat="1" ht="23.1" customHeight="1" x14ac:dyDescent="0.35">
      <c r="B23" s="156">
        <v>22</v>
      </c>
      <c r="C23" s="201">
        <v>100868</v>
      </c>
      <c r="D23" s="202" t="s">
        <v>1030</v>
      </c>
      <c r="E23" s="203" t="s">
        <v>901</v>
      </c>
      <c r="F23" s="204">
        <v>18</v>
      </c>
      <c r="G23" s="205"/>
      <c r="H23" s="158">
        <f t="shared" si="0"/>
        <v>0</v>
      </c>
      <c r="I23" s="143"/>
    </row>
    <row r="24" spans="2:9" s="128" customFormat="1" ht="23.1" customHeight="1" x14ac:dyDescent="0.35">
      <c r="B24" s="156">
        <v>23</v>
      </c>
      <c r="C24" s="201"/>
      <c r="D24" s="202" t="s">
        <v>1577</v>
      </c>
      <c r="E24" s="203" t="s">
        <v>901</v>
      </c>
      <c r="F24" s="204">
        <v>10</v>
      </c>
      <c r="G24" s="205"/>
      <c r="H24" s="158">
        <f t="shared" si="0"/>
        <v>0</v>
      </c>
      <c r="I24" s="143"/>
    </row>
    <row r="25" spans="2:9" s="128" customFormat="1" ht="23.1" customHeight="1" x14ac:dyDescent="0.35">
      <c r="B25" s="156">
        <v>24</v>
      </c>
      <c r="C25" s="201">
        <v>100688</v>
      </c>
      <c r="D25" s="202" t="s">
        <v>470</v>
      </c>
      <c r="E25" s="203" t="s">
        <v>901</v>
      </c>
      <c r="F25" s="204">
        <v>5</v>
      </c>
      <c r="G25" s="205"/>
      <c r="H25" s="158">
        <f t="shared" si="0"/>
        <v>0</v>
      </c>
      <c r="I25" s="143"/>
    </row>
    <row r="26" spans="2:9" s="128" customFormat="1" ht="23.1" customHeight="1" x14ac:dyDescent="0.35">
      <c r="B26" s="156">
        <v>25</v>
      </c>
      <c r="C26" s="201">
        <v>100800</v>
      </c>
      <c r="D26" s="202" t="s">
        <v>466</v>
      </c>
      <c r="E26" s="203" t="s">
        <v>901</v>
      </c>
      <c r="F26" s="204">
        <v>24</v>
      </c>
      <c r="G26" s="205"/>
      <c r="H26" s="158">
        <f t="shared" si="0"/>
        <v>0</v>
      </c>
      <c r="I26" s="143"/>
    </row>
    <row r="27" spans="2:9" s="128" customFormat="1" ht="23.1" customHeight="1" x14ac:dyDescent="0.35">
      <c r="B27" s="156">
        <v>26</v>
      </c>
      <c r="C27" s="201">
        <v>100806</v>
      </c>
      <c r="D27" s="202" t="s">
        <v>467</v>
      </c>
      <c r="E27" s="203" t="s">
        <v>901</v>
      </c>
      <c r="F27" s="204">
        <v>20</v>
      </c>
      <c r="G27" s="205"/>
      <c r="H27" s="158">
        <f t="shared" si="0"/>
        <v>0</v>
      </c>
      <c r="I27" s="143"/>
    </row>
    <row r="28" spans="2:9" s="128" customFormat="1" ht="23.1" customHeight="1" x14ac:dyDescent="0.35">
      <c r="B28" s="156">
        <v>27</v>
      </c>
      <c r="C28" s="201">
        <v>100744</v>
      </c>
      <c r="D28" s="202" t="s">
        <v>468</v>
      </c>
      <c r="E28" s="203" t="s">
        <v>901</v>
      </c>
      <c r="F28" s="204">
        <v>24</v>
      </c>
      <c r="G28" s="205"/>
      <c r="H28" s="158">
        <f t="shared" si="0"/>
        <v>0</v>
      </c>
      <c r="I28" s="143"/>
    </row>
    <row r="29" spans="2:9" s="128" customFormat="1" ht="23.1" customHeight="1" x14ac:dyDescent="0.35">
      <c r="B29" s="156">
        <v>28</v>
      </c>
      <c r="C29" s="201">
        <v>100746</v>
      </c>
      <c r="D29" s="202" t="s">
        <v>469</v>
      </c>
      <c r="E29" s="203" t="s">
        <v>901</v>
      </c>
      <c r="F29" s="204">
        <v>20</v>
      </c>
      <c r="G29" s="205"/>
      <c r="H29" s="158">
        <f t="shared" si="0"/>
        <v>0</v>
      </c>
      <c r="I29" s="143"/>
    </row>
    <row r="30" spans="2:9" s="128" customFormat="1" ht="23.1" customHeight="1" x14ac:dyDescent="0.35">
      <c r="B30" s="156">
        <v>29</v>
      </c>
      <c r="C30" s="201">
        <v>100917</v>
      </c>
      <c r="D30" s="202" t="s">
        <v>472</v>
      </c>
      <c r="E30" s="203" t="s">
        <v>901</v>
      </c>
      <c r="F30" s="204">
        <v>44</v>
      </c>
      <c r="G30" s="205"/>
      <c r="H30" s="158">
        <f t="shared" si="0"/>
        <v>0</v>
      </c>
      <c r="I30" s="143"/>
    </row>
    <row r="31" spans="2:9" s="128" customFormat="1" ht="23.1" customHeight="1" x14ac:dyDescent="0.35">
      <c r="B31" s="156">
        <v>30</v>
      </c>
      <c r="C31" s="201">
        <v>100863</v>
      </c>
      <c r="D31" s="202" t="s">
        <v>487</v>
      </c>
      <c r="E31" s="203" t="s">
        <v>901</v>
      </c>
      <c r="F31" s="204">
        <v>40</v>
      </c>
      <c r="G31" s="205"/>
      <c r="H31" s="158">
        <f t="shared" si="0"/>
        <v>0</v>
      </c>
      <c r="I31" s="143"/>
    </row>
    <row r="32" spans="2:9" s="128" customFormat="1" ht="23.1" customHeight="1" x14ac:dyDescent="0.35">
      <c r="B32" s="156">
        <v>31</v>
      </c>
      <c r="C32" s="201">
        <v>100819</v>
      </c>
      <c r="D32" s="202" t="s">
        <v>486</v>
      </c>
      <c r="E32" s="203" t="s">
        <v>901</v>
      </c>
      <c r="F32" s="204">
        <v>1</v>
      </c>
      <c r="G32" s="205"/>
      <c r="H32" s="158">
        <f t="shared" si="0"/>
        <v>0</v>
      </c>
      <c r="I32" s="143"/>
    </row>
    <row r="33" spans="2:9" s="128" customFormat="1" ht="23.1" customHeight="1" x14ac:dyDescent="0.35">
      <c r="B33" s="156">
        <v>32</v>
      </c>
      <c r="C33" s="201">
        <v>101768</v>
      </c>
      <c r="D33" s="202" t="s">
        <v>488</v>
      </c>
      <c r="E33" s="203" t="s">
        <v>901</v>
      </c>
      <c r="F33" s="204">
        <v>12</v>
      </c>
      <c r="G33" s="205"/>
      <c r="H33" s="158">
        <f t="shared" si="0"/>
        <v>0</v>
      </c>
      <c r="I33" s="143"/>
    </row>
    <row r="34" spans="2:9" s="128" customFormat="1" ht="23.1" customHeight="1" x14ac:dyDescent="0.35">
      <c r="B34" s="159"/>
      <c r="C34" s="160"/>
      <c r="D34" s="161"/>
      <c r="E34" s="162"/>
      <c r="F34" s="163"/>
      <c r="G34" s="164"/>
      <c r="H34" s="165">
        <f>SUM(H2:H33)</f>
        <v>0</v>
      </c>
      <c r="I34" s="143"/>
    </row>
    <row r="35" spans="2:9" s="128" customFormat="1" ht="25.5" customHeight="1" x14ac:dyDescent="0.35">
      <c r="B35" s="159"/>
      <c r="C35" s="160"/>
      <c r="D35" s="161"/>
      <c r="E35" s="162"/>
      <c r="F35" s="163"/>
      <c r="G35" s="164"/>
      <c r="H35" s="166"/>
      <c r="I35" s="143"/>
    </row>
    <row r="36" spans="2:9" s="128" customFormat="1" ht="23.1" customHeight="1" x14ac:dyDescent="0.35">
      <c r="B36" s="167"/>
      <c r="C36" s="210">
        <v>100719</v>
      </c>
      <c r="D36" s="211" t="e">
        <f>VLOOKUP($C36,#REF!,2,FALSE)</f>
        <v>#REF!</v>
      </c>
      <c r="E36" s="212" t="e">
        <f>VLOOKUP($C36,#REF!,3,FALSE)</f>
        <v>#REF!</v>
      </c>
      <c r="F36" s="213">
        <v>12</v>
      </c>
      <c r="G36" s="217"/>
      <c r="H36" s="218">
        <f>G36*F36</f>
        <v>0</v>
      </c>
      <c r="I36" s="143"/>
    </row>
    <row r="37" spans="2:9" s="128" customFormat="1" ht="23.1" customHeight="1" x14ac:dyDescent="0.35">
      <c r="B37" s="170"/>
      <c r="C37" s="201">
        <v>100721</v>
      </c>
      <c r="D37" s="214" t="e">
        <f>VLOOKUP($C37,#REF!,2,FALSE)</f>
        <v>#REF!</v>
      </c>
      <c r="E37" s="215" t="e">
        <f>VLOOKUP($C37,#REF!,3,FALSE)</f>
        <v>#REF!</v>
      </c>
      <c r="F37" s="216">
        <v>2</v>
      </c>
      <c r="G37" s="219"/>
      <c r="H37" s="220">
        <f>G37*F37</f>
        <v>0</v>
      </c>
      <c r="I37" s="143"/>
    </row>
    <row r="38" spans="2:9" s="128" customFormat="1" ht="23.1" customHeight="1" x14ac:dyDescent="0.35">
      <c r="B38" s="170"/>
      <c r="C38" s="201">
        <v>100723</v>
      </c>
      <c r="D38" s="214" t="e">
        <f>VLOOKUP($C38,#REF!,2,FALSE)</f>
        <v>#REF!</v>
      </c>
      <c r="E38" s="215" t="e">
        <f>VLOOKUP($C38,#REF!,3,FALSE)</f>
        <v>#REF!</v>
      </c>
      <c r="F38" s="216">
        <v>3</v>
      </c>
      <c r="G38" s="219"/>
      <c r="H38" s="220">
        <f>G38*F38</f>
        <v>0</v>
      </c>
      <c r="I38" s="143"/>
    </row>
    <row r="39" spans="2:9" s="128" customFormat="1" ht="23.1" customHeight="1" x14ac:dyDescent="0.35">
      <c r="B39" s="159"/>
      <c r="C39" s="206"/>
      <c r="D39" s="207"/>
      <c r="E39" s="208"/>
      <c r="F39" s="209"/>
      <c r="G39" s="221"/>
      <c r="H39" s="222">
        <f>H34+H36+H37+H38</f>
        <v>0</v>
      </c>
      <c r="I39" s="143"/>
    </row>
    <row r="41" spans="2:9" s="128" customFormat="1" ht="36.75" customHeight="1" x14ac:dyDescent="0.35">
      <c r="B41" s="181" t="s">
        <v>343</v>
      </c>
      <c r="C41" s="181" t="s">
        <v>426</v>
      </c>
      <c r="D41" s="181" t="s">
        <v>1579</v>
      </c>
      <c r="E41" s="181" t="s">
        <v>346</v>
      </c>
      <c r="F41" s="181" t="s">
        <v>347</v>
      </c>
      <c r="G41" s="182" t="s">
        <v>348</v>
      </c>
      <c r="H41" s="182" t="s">
        <v>349</v>
      </c>
      <c r="I41" s="127"/>
    </row>
    <row r="42" spans="2:9" s="128" customFormat="1" ht="21" x14ac:dyDescent="0.35">
      <c r="B42" s="156">
        <v>1</v>
      </c>
      <c r="C42" s="201">
        <v>101569</v>
      </c>
      <c r="D42" s="202" t="s">
        <v>498</v>
      </c>
      <c r="E42" s="203" t="s">
        <v>901</v>
      </c>
      <c r="F42" s="204">
        <v>3</v>
      </c>
      <c r="G42" s="157"/>
      <c r="H42" s="158">
        <f>F42*G42</f>
        <v>0</v>
      </c>
      <c r="I42" s="127"/>
    </row>
    <row r="43" spans="2:9" s="128" customFormat="1" ht="21" x14ac:dyDescent="0.35">
      <c r="B43" s="156">
        <v>2</v>
      </c>
      <c r="C43" s="201">
        <v>101650</v>
      </c>
      <c r="D43" s="202" t="s">
        <v>585</v>
      </c>
      <c r="E43" s="203" t="s">
        <v>60</v>
      </c>
      <c r="F43" s="204">
        <v>12</v>
      </c>
      <c r="G43" s="157"/>
      <c r="H43" s="158">
        <f t="shared" ref="H43:H73" si="1">F43*G43</f>
        <v>0</v>
      </c>
      <c r="I43" s="127"/>
    </row>
    <row r="44" spans="2:9" s="128" customFormat="1" ht="21" x14ac:dyDescent="0.35">
      <c r="B44" s="156">
        <v>3</v>
      </c>
      <c r="C44" s="201">
        <v>100564</v>
      </c>
      <c r="D44" s="202" t="s">
        <v>64</v>
      </c>
      <c r="E44" s="203" t="s">
        <v>60</v>
      </c>
      <c r="F44" s="204">
        <v>300</v>
      </c>
      <c r="G44" s="157"/>
      <c r="H44" s="158">
        <f t="shared" si="1"/>
        <v>0</v>
      </c>
      <c r="I44" s="127"/>
    </row>
    <row r="45" spans="2:9" s="128" customFormat="1" ht="21" x14ac:dyDescent="0.35">
      <c r="B45" s="156">
        <v>4</v>
      </c>
      <c r="C45" s="201">
        <v>100519</v>
      </c>
      <c r="D45" s="202" t="s">
        <v>65</v>
      </c>
      <c r="E45" s="203" t="s">
        <v>60</v>
      </c>
      <c r="F45" s="204">
        <v>900</v>
      </c>
      <c r="G45" s="157"/>
      <c r="H45" s="158">
        <f t="shared" si="1"/>
        <v>0</v>
      </c>
      <c r="I45" s="127"/>
    </row>
    <row r="46" spans="2:9" s="128" customFormat="1" ht="21" x14ac:dyDescent="0.35">
      <c r="B46" s="156">
        <v>5</v>
      </c>
      <c r="C46" s="201">
        <v>100559</v>
      </c>
      <c r="D46" s="202" t="s">
        <v>66</v>
      </c>
      <c r="E46" s="203" t="s">
        <v>60</v>
      </c>
      <c r="F46" s="204">
        <v>950</v>
      </c>
      <c r="G46" s="157"/>
      <c r="H46" s="158">
        <f t="shared" si="1"/>
        <v>0</v>
      </c>
      <c r="I46" s="127"/>
    </row>
    <row r="47" spans="2:9" s="128" customFormat="1" ht="21" x14ac:dyDescent="0.35">
      <c r="B47" s="156">
        <v>6</v>
      </c>
      <c r="C47" s="201">
        <v>100568</v>
      </c>
      <c r="D47" s="202" t="s">
        <v>67</v>
      </c>
      <c r="E47" s="203" t="s">
        <v>60</v>
      </c>
      <c r="F47" s="204">
        <v>180</v>
      </c>
      <c r="G47" s="157"/>
      <c r="H47" s="158">
        <f t="shared" si="1"/>
        <v>0</v>
      </c>
      <c r="I47" s="127"/>
    </row>
    <row r="48" spans="2:9" s="128" customFormat="1" ht="21" x14ac:dyDescent="0.35">
      <c r="B48" s="156">
        <v>7</v>
      </c>
      <c r="C48" s="201">
        <v>100757</v>
      </c>
      <c r="D48" s="202" t="s">
        <v>477</v>
      </c>
      <c r="E48" s="203" t="s">
        <v>901</v>
      </c>
      <c r="F48" s="204">
        <v>32</v>
      </c>
      <c r="G48" s="157"/>
      <c r="H48" s="158">
        <f t="shared" si="1"/>
        <v>0</v>
      </c>
      <c r="I48" s="127"/>
    </row>
    <row r="49" spans="2:9" s="128" customFormat="1" ht="21" x14ac:dyDescent="0.35">
      <c r="B49" s="156">
        <v>8</v>
      </c>
      <c r="C49" s="201">
        <v>100755</v>
      </c>
      <c r="D49" s="202" t="s">
        <v>479</v>
      </c>
      <c r="E49" s="203" t="s">
        <v>901</v>
      </c>
      <c r="F49" s="204">
        <v>54</v>
      </c>
      <c r="G49" s="157"/>
      <c r="H49" s="158">
        <f t="shared" si="1"/>
        <v>0</v>
      </c>
      <c r="I49" s="127"/>
    </row>
    <row r="50" spans="2:9" s="128" customFormat="1" ht="21" x14ac:dyDescent="0.35">
      <c r="B50" s="156">
        <v>9</v>
      </c>
      <c r="C50" s="201">
        <v>101759</v>
      </c>
      <c r="D50" s="202" t="s">
        <v>481</v>
      </c>
      <c r="E50" s="203" t="s">
        <v>901</v>
      </c>
      <c r="F50" s="204">
        <v>54</v>
      </c>
      <c r="G50" s="157"/>
      <c r="H50" s="158">
        <f t="shared" si="1"/>
        <v>0</v>
      </c>
      <c r="I50" s="127"/>
    </row>
    <row r="51" spans="2:9" s="128" customFormat="1" ht="21" x14ac:dyDescent="0.35">
      <c r="B51" s="156">
        <v>10</v>
      </c>
      <c r="C51" s="201">
        <v>100877</v>
      </c>
      <c r="D51" s="202" t="s">
        <v>482</v>
      </c>
      <c r="E51" s="203" t="s">
        <v>901</v>
      </c>
      <c r="F51" s="204">
        <v>30</v>
      </c>
      <c r="G51" s="157"/>
      <c r="H51" s="158">
        <f t="shared" si="1"/>
        <v>0</v>
      </c>
      <c r="I51" s="127"/>
    </row>
    <row r="52" spans="2:9" s="128" customFormat="1" ht="21" x14ac:dyDescent="0.35">
      <c r="B52" s="156">
        <v>11</v>
      </c>
      <c r="C52" s="201">
        <v>100782</v>
      </c>
      <c r="D52" s="202" t="s">
        <v>474</v>
      </c>
      <c r="E52" s="203" t="s">
        <v>901</v>
      </c>
      <c r="F52" s="204">
        <v>0</v>
      </c>
      <c r="G52" s="157"/>
      <c r="H52" s="158">
        <f t="shared" si="1"/>
        <v>0</v>
      </c>
      <c r="I52" s="127"/>
    </row>
    <row r="53" spans="2:9" s="128" customFormat="1" ht="21" x14ac:dyDescent="0.35">
      <c r="B53" s="156">
        <v>12</v>
      </c>
      <c r="C53" s="201">
        <v>100766</v>
      </c>
      <c r="D53" s="202" t="s">
        <v>475</v>
      </c>
      <c r="E53" s="203" t="s">
        <v>901</v>
      </c>
      <c r="F53" s="204">
        <v>20</v>
      </c>
      <c r="G53" s="157"/>
      <c r="H53" s="158">
        <f t="shared" si="1"/>
        <v>0</v>
      </c>
      <c r="I53" s="127"/>
    </row>
    <row r="54" spans="2:9" s="128" customFormat="1" ht="21" x14ac:dyDescent="0.35">
      <c r="B54" s="156">
        <v>13</v>
      </c>
      <c r="C54" s="201">
        <v>100765</v>
      </c>
      <c r="D54" s="202" t="s">
        <v>1029</v>
      </c>
      <c r="E54" s="203" t="s">
        <v>901</v>
      </c>
      <c r="F54" s="204">
        <v>40</v>
      </c>
      <c r="G54" s="157"/>
      <c r="H54" s="158">
        <f t="shared" si="1"/>
        <v>0</v>
      </c>
      <c r="I54" s="127"/>
    </row>
    <row r="55" spans="2:9" s="128" customFormat="1" ht="21" x14ac:dyDescent="0.35">
      <c r="B55" s="156">
        <v>14</v>
      </c>
      <c r="C55" s="201">
        <v>101740</v>
      </c>
      <c r="D55" s="202" t="s">
        <v>473</v>
      </c>
      <c r="E55" s="203" t="s">
        <v>901</v>
      </c>
      <c r="F55" s="204">
        <v>30</v>
      </c>
      <c r="G55" s="157"/>
      <c r="H55" s="158">
        <f t="shared" si="1"/>
        <v>0</v>
      </c>
      <c r="I55" s="127"/>
    </row>
    <row r="56" spans="2:9" s="128" customFormat="1" ht="21" x14ac:dyDescent="0.35">
      <c r="B56" s="156">
        <v>15</v>
      </c>
      <c r="C56" s="201">
        <v>100776</v>
      </c>
      <c r="D56" s="202" t="s">
        <v>476</v>
      </c>
      <c r="E56" s="203" t="s">
        <v>901</v>
      </c>
      <c r="F56" s="204">
        <v>12</v>
      </c>
      <c r="G56" s="157"/>
      <c r="H56" s="158">
        <f t="shared" si="1"/>
        <v>0</v>
      </c>
      <c r="I56" s="127"/>
    </row>
    <row r="57" spans="2:9" s="128" customFormat="1" ht="21" x14ac:dyDescent="0.35">
      <c r="B57" s="156">
        <v>16</v>
      </c>
      <c r="C57" s="201">
        <v>100814</v>
      </c>
      <c r="D57" s="202" t="s">
        <v>489</v>
      </c>
      <c r="E57" s="203" t="s">
        <v>901</v>
      </c>
      <c r="F57" s="204">
        <v>1</v>
      </c>
      <c r="G57" s="157"/>
      <c r="H57" s="158">
        <f t="shared" si="1"/>
        <v>0</v>
      </c>
      <c r="I57" s="127"/>
    </row>
    <row r="58" spans="2:9" s="128" customFormat="1" ht="21" x14ac:dyDescent="0.35">
      <c r="B58" s="156">
        <v>17</v>
      </c>
      <c r="C58" s="201">
        <v>100847</v>
      </c>
      <c r="D58" s="202" t="s">
        <v>497</v>
      </c>
      <c r="E58" s="203" t="s">
        <v>901</v>
      </c>
      <c r="F58" s="204">
        <v>9</v>
      </c>
      <c r="G58" s="157"/>
      <c r="H58" s="158">
        <f t="shared" si="1"/>
        <v>0</v>
      </c>
      <c r="I58" s="127"/>
    </row>
    <row r="59" spans="2:9" s="128" customFormat="1" ht="21" x14ac:dyDescent="0.35">
      <c r="B59" s="156">
        <v>18</v>
      </c>
      <c r="C59" s="201">
        <v>100846</v>
      </c>
      <c r="D59" s="202" t="s">
        <v>496</v>
      </c>
      <c r="E59" s="203" t="s">
        <v>901</v>
      </c>
      <c r="F59" s="204">
        <v>36</v>
      </c>
      <c r="G59" s="157"/>
      <c r="H59" s="158">
        <f t="shared" si="1"/>
        <v>0</v>
      </c>
      <c r="I59" s="127"/>
    </row>
    <row r="60" spans="2:9" s="128" customFormat="1" ht="21" x14ac:dyDescent="0.35">
      <c r="B60" s="156">
        <v>19</v>
      </c>
      <c r="C60" s="201">
        <v>100845</v>
      </c>
      <c r="D60" s="202" t="s">
        <v>495</v>
      </c>
      <c r="E60" s="203" t="s">
        <v>901</v>
      </c>
      <c r="F60" s="204">
        <v>3</v>
      </c>
      <c r="G60" s="157"/>
      <c r="H60" s="158">
        <f t="shared" si="1"/>
        <v>0</v>
      </c>
      <c r="I60" s="127"/>
    </row>
    <row r="61" spans="2:9" s="128" customFormat="1" ht="21" x14ac:dyDescent="0.35">
      <c r="B61" s="156">
        <v>20</v>
      </c>
      <c r="C61" s="201">
        <v>100866</v>
      </c>
      <c r="D61" s="202" t="s">
        <v>1032</v>
      </c>
      <c r="E61" s="203" t="s">
        <v>901</v>
      </c>
      <c r="F61" s="204">
        <v>8</v>
      </c>
      <c r="G61" s="157"/>
      <c r="H61" s="158">
        <f t="shared" si="1"/>
        <v>0</v>
      </c>
      <c r="I61" s="127"/>
    </row>
    <row r="62" spans="2:9" s="128" customFormat="1" ht="21" x14ac:dyDescent="0.35">
      <c r="B62" s="156">
        <v>21</v>
      </c>
      <c r="C62" s="201">
        <v>100869</v>
      </c>
      <c r="D62" s="202" t="s">
        <v>1031</v>
      </c>
      <c r="E62" s="203" t="s">
        <v>901</v>
      </c>
      <c r="F62" s="204">
        <v>36</v>
      </c>
      <c r="G62" s="157"/>
      <c r="H62" s="158">
        <f t="shared" si="1"/>
        <v>0</v>
      </c>
      <c r="I62" s="127"/>
    </row>
    <row r="63" spans="2:9" s="128" customFormat="1" ht="21" x14ac:dyDescent="0.35">
      <c r="B63" s="156">
        <v>22</v>
      </c>
      <c r="C63" s="201">
        <v>100868</v>
      </c>
      <c r="D63" s="202" t="s">
        <v>1030</v>
      </c>
      <c r="E63" s="203" t="s">
        <v>901</v>
      </c>
      <c r="F63" s="204">
        <v>20</v>
      </c>
      <c r="G63" s="157"/>
      <c r="H63" s="158">
        <f t="shared" si="1"/>
        <v>0</v>
      </c>
      <c r="I63" s="127"/>
    </row>
    <row r="64" spans="2:9" s="128" customFormat="1" ht="21" x14ac:dyDescent="0.35">
      <c r="B64" s="156">
        <v>23</v>
      </c>
      <c r="C64" s="201"/>
      <c r="D64" s="202" t="s">
        <v>1577</v>
      </c>
      <c r="E64" s="203" t="s">
        <v>901</v>
      </c>
      <c r="F64" s="204">
        <v>10</v>
      </c>
      <c r="G64" s="157"/>
      <c r="H64" s="158">
        <f t="shared" si="1"/>
        <v>0</v>
      </c>
      <c r="I64" s="127"/>
    </row>
    <row r="65" spans="2:9" s="128" customFormat="1" ht="33" x14ac:dyDescent="0.35">
      <c r="B65" s="156">
        <v>24</v>
      </c>
      <c r="C65" s="201">
        <v>100688</v>
      </c>
      <c r="D65" s="202" t="s">
        <v>470</v>
      </c>
      <c r="E65" s="203" t="s">
        <v>901</v>
      </c>
      <c r="F65" s="204">
        <v>4</v>
      </c>
      <c r="G65" s="157"/>
      <c r="H65" s="158">
        <f t="shared" si="1"/>
        <v>0</v>
      </c>
      <c r="I65" s="127"/>
    </row>
    <row r="66" spans="2:9" s="128" customFormat="1" ht="21" x14ac:dyDescent="0.35">
      <c r="B66" s="156">
        <v>25</v>
      </c>
      <c r="C66" s="201">
        <v>100800</v>
      </c>
      <c r="D66" s="202" t="s">
        <v>466</v>
      </c>
      <c r="E66" s="203" t="s">
        <v>901</v>
      </c>
      <c r="F66" s="204">
        <v>22</v>
      </c>
      <c r="G66" s="157"/>
      <c r="H66" s="158">
        <f t="shared" si="1"/>
        <v>0</v>
      </c>
      <c r="I66" s="127"/>
    </row>
    <row r="67" spans="2:9" s="128" customFormat="1" ht="21" x14ac:dyDescent="0.35">
      <c r="B67" s="156">
        <v>26</v>
      </c>
      <c r="C67" s="201">
        <v>100806</v>
      </c>
      <c r="D67" s="202" t="s">
        <v>467</v>
      </c>
      <c r="E67" s="203" t="s">
        <v>901</v>
      </c>
      <c r="F67" s="204">
        <v>16</v>
      </c>
      <c r="G67" s="157"/>
      <c r="H67" s="158">
        <f t="shared" si="1"/>
        <v>0</v>
      </c>
      <c r="I67" s="127"/>
    </row>
    <row r="68" spans="2:9" s="128" customFormat="1" ht="21" x14ac:dyDescent="0.35">
      <c r="B68" s="156">
        <v>27</v>
      </c>
      <c r="C68" s="201">
        <v>100744</v>
      </c>
      <c r="D68" s="202" t="s">
        <v>468</v>
      </c>
      <c r="E68" s="203" t="s">
        <v>901</v>
      </c>
      <c r="F68" s="204">
        <v>22</v>
      </c>
      <c r="G68" s="157"/>
      <c r="H68" s="158">
        <f t="shared" si="1"/>
        <v>0</v>
      </c>
      <c r="I68" s="127"/>
    </row>
    <row r="69" spans="2:9" s="128" customFormat="1" ht="21" x14ac:dyDescent="0.35">
      <c r="B69" s="156">
        <v>28</v>
      </c>
      <c r="C69" s="201">
        <v>100746</v>
      </c>
      <c r="D69" s="202" t="s">
        <v>469</v>
      </c>
      <c r="E69" s="203" t="s">
        <v>901</v>
      </c>
      <c r="F69" s="204">
        <v>18</v>
      </c>
      <c r="G69" s="157"/>
      <c r="H69" s="158">
        <f t="shared" si="1"/>
        <v>0</v>
      </c>
      <c r="I69" s="127"/>
    </row>
    <row r="70" spans="2:9" s="128" customFormat="1" ht="21" x14ac:dyDescent="0.35">
      <c r="B70" s="156">
        <v>29</v>
      </c>
      <c r="C70" s="201">
        <v>100917</v>
      </c>
      <c r="D70" s="202" t="s">
        <v>472</v>
      </c>
      <c r="E70" s="203" t="s">
        <v>901</v>
      </c>
      <c r="F70" s="204">
        <v>38</v>
      </c>
      <c r="G70" s="157"/>
      <c r="H70" s="158">
        <f t="shared" si="1"/>
        <v>0</v>
      </c>
      <c r="I70" s="127"/>
    </row>
    <row r="71" spans="2:9" s="128" customFormat="1" ht="21" x14ac:dyDescent="0.35">
      <c r="B71" s="156">
        <v>30</v>
      </c>
      <c r="C71" s="201">
        <v>100863</v>
      </c>
      <c r="D71" s="202" t="s">
        <v>487</v>
      </c>
      <c r="E71" s="203" t="s">
        <v>901</v>
      </c>
      <c r="F71" s="204">
        <v>20</v>
      </c>
      <c r="G71" s="157"/>
      <c r="H71" s="158">
        <f t="shared" si="1"/>
        <v>0</v>
      </c>
      <c r="I71" s="127"/>
    </row>
    <row r="72" spans="2:9" s="128" customFormat="1" ht="21" x14ac:dyDescent="0.35">
      <c r="B72" s="156">
        <v>31</v>
      </c>
      <c r="C72" s="201">
        <v>100819</v>
      </c>
      <c r="D72" s="202" t="s">
        <v>486</v>
      </c>
      <c r="E72" s="203" t="s">
        <v>901</v>
      </c>
      <c r="F72" s="204">
        <v>1</v>
      </c>
      <c r="G72" s="157"/>
      <c r="H72" s="158">
        <f t="shared" si="1"/>
        <v>0</v>
      </c>
      <c r="I72" s="127"/>
    </row>
    <row r="73" spans="2:9" s="128" customFormat="1" ht="21" x14ac:dyDescent="0.35">
      <c r="B73" s="156">
        <v>32</v>
      </c>
      <c r="C73" s="201">
        <v>101768</v>
      </c>
      <c r="D73" s="202" t="s">
        <v>488</v>
      </c>
      <c r="E73" s="203" t="s">
        <v>901</v>
      </c>
      <c r="F73" s="204">
        <v>15</v>
      </c>
      <c r="G73" s="157"/>
      <c r="H73" s="158">
        <f t="shared" si="1"/>
        <v>0</v>
      </c>
      <c r="I73" s="127"/>
    </row>
    <row r="74" spans="2:9" s="128" customFormat="1" ht="31.5" customHeight="1" x14ac:dyDescent="0.35">
      <c r="B74" s="159"/>
      <c r="C74" s="206"/>
      <c r="D74" s="207"/>
      <c r="E74" s="208"/>
      <c r="F74" s="209"/>
      <c r="G74" s="164"/>
      <c r="H74" s="165">
        <f>SUM(H42:H73)</f>
        <v>0</v>
      </c>
      <c r="I74" s="127"/>
    </row>
    <row r="75" spans="2:9" s="128" customFormat="1" ht="21" x14ac:dyDescent="0.35">
      <c r="B75" s="167"/>
      <c r="C75" s="210">
        <v>100719</v>
      </c>
      <c r="D75" s="211" t="s">
        <v>262</v>
      </c>
      <c r="E75" s="212" t="s">
        <v>901</v>
      </c>
      <c r="F75" s="213">
        <v>11</v>
      </c>
      <c r="G75" s="168"/>
      <c r="H75" s="169">
        <f>F75*G75</f>
        <v>0</v>
      </c>
      <c r="I75" s="127"/>
    </row>
    <row r="76" spans="2:9" s="128" customFormat="1" ht="21" x14ac:dyDescent="0.35">
      <c r="B76" s="170"/>
      <c r="C76" s="201">
        <v>100721</v>
      </c>
      <c r="D76" s="214" t="s">
        <v>263</v>
      </c>
      <c r="E76" s="215" t="s">
        <v>901</v>
      </c>
      <c r="F76" s="216">
        <v>1</v>
      </c>
      <c r="G76" s="171"/>
      <c r="H76" s="169">
        <f t="shared" ref="H76:H77" si="2">F76*G76</f>
        <v>0</v>
      </c>
      <c r="I76" s="127"/>
    </row>
    <row r="77" spans="2:9" s="128" customFormat="1" ht="21" x14ac:dyDescent="0.35">
      <c r="B77" s="170"/>
      <c r="C77" s="201">
        <v>100723</v>
      </c>
      <c r="D77" s="214" t="s">
        <v>264</v>
      </c>
      <c r="E77" s="215" t="s">
        <v>901</v>
      </c>
      <c r="F77" s="216">
        <v>3</v>
      </c>
      <c r="G77" s="171"/>
      <c r="H77" s="169">
        <f t="shared" si="2"/>
        <v>0</v>
      </c>
      <c r="I77" s="127"/>
    </row>
    <row r="78" spans="2:9" s="128" customFormat="1" ht="26.25" customHeight="1" x14ac:dyDescent="0.35">
      <c r="B78" s="175"/>
      <c r="C78" s="176"/>
      <c r="D78" s="177"/>
      <c r="E78" s="178"/>
      <c r="F78" s="178"/>
      <c r="G78" s="179"/>
      <c r="H78" s="223">
        <f>SUM(H75:H77)</f>
        <v>0</v>
      </c>
      <c r="I78" s="127"/>
    </row>
    <row r="82" spans="2:9" s="128" customFormat="1" ht="36.75" customHeight="1" x14ac:dyDescent="0.35">
      <c r="B82" s="185" t="s">
        <v>343</v>
      </c>
      <c r="C82" s="185" t="s">
        <v>426</v>
      </c>
      <c r="D82" s="185" t="s">
        <v>1581</v>
      </c>
      <c r="E82" s="185" t="s">
        <v>346</v>
      </c>
      <c r="F82" s="185" t="s">
        <v>347</v>
      </c>
      <c r="G82" s="186" t="s">
        <v>348</v>
      </c>
      <c r="H82" s="186" t="s">
        <v>349</v>
      </c>
      <c r="I82" s="127"/>
    </row>
    <row r="83" spans="2:9" s="128" customFormat="1" ht="21" x14ac:dyDescent="0.35">
      <c r="B83" s="156">
        <v>1</v>
      </c>
      <c r="C83" s="201">
        <v>101569</v>
      </c>
      <c r="D83" s="202" t="s">
        <v>498</v>
      </c>
      <c r="E83" s="203" t="s">
        <v>901</v>
      </c>
      <c r="F83" s="204">
        <v>3</v>
      </c>
      <c r="G83" s="205"/>
      <c r="H83" s="224">
        <f>F83*G83</f>
        <v>0</v>
      </c>
      <c r="I83" s="127"/>
    </row>
    <row r="84" spans="2:9" s="128" customFormat="1" ht="21" x14ac:dyDescent="0.35">
      <c r="B84" s="156">
        <v>2</v>
      </c>
      <c r="C84" s="201">
        <v>101650</v>
      </c>
      <c r="D84" s="202" t="s">
        <v>585</v>
      </c>
      <c r="E84" s="203" t="s">
        <v>60</v>
      </c>
      <c r="F84" s="204">
        <v>12</v>
      </c>
      <c r="G84" s="205"/>
      <c r="H84" s="224">
        <f t="shared" ref="H84:H114" si="3">F84*G84</f>
        <v>0</v>
      </c>
      <c r="I84" s="127"/>
    </row>
    <row r="85" spans="2:9" s="128" customFormat="1" ht="21" x14ac:dyDescent="0.35">
      <c r="B85" s="156">
        <v>3</v>
      </c>
      <c r="C85" s="201">
        <v>100564</v>
      </c>
      <c r="D85" s="202" t="s">
        <v>64</v>
      </c>
      <c r="E85" s="203" t="s">
        <v>60</v>
      </c>
      <c r="F85" s="204">
        <v>280</v>
      </c>
      <c r="G85" s="205"/>
      <c r="H85" s="224">
        <f t="shared" si="3"/>
        <v>0</v>
      </c>
      <c r="I85" s="127"/>
    </row>
    <row r="86" spans="2:9" s="128" customFormat="1" ht="21" x14ac:dyDescent="0.35">
      <c r="B86" s="156">
        <v>4</v>
      </c>
      <c r="C86" s="201">
        <v>100519</v>
      </c>
      <c r="D86" s="202" t="s">
        <v>65</v>
      </c>
      <c r="E86" s="203" t="s">
        <v>60</v>
      </c>
      <c r="F86" s="204">
        <v>1120</v>
      </c>
      <c r="G86" s="205"/>
      <c r="H86" s="224">
        <f t="shared" si="3"/>
        <v>0</v>
      </c>
      <c r="I86" s="127"/>
    </row>
    <row r="87" spans="2:9" s="128" customFormat="1" ht="21" x14ac:dyDescent="0.35">
      <c r="B87" s="156">
        <v>5</v>
      </c>
      <c r="C87" s="201">
        <v>100559</v>
      </c>
      <c r="D87" s="202" t="s">
        <v>66</v>
      </c>
      <c r="E87" s="203" t="s">
        <v>60</v>
      </c>
      <c r="F87" s="204">
        <v>260</v>
      </c>
      <c r="G87" s="205"/>
      <c r="H87" s="224">
        <f t="shared" si="3"/>
        <v>0</v>
      </c>
      <c r="I87" s="127"/>
    </row>
    <row r="88" spans="2:9" s="128" customFormat="1" ht="21" x14ac:dyDescent="0.35">
      <c r="B88" s="156">
        <v>6</v>
      </c>
      <c r="C88" s="201">
        <v>100568</v>
      </c>
      <c r="D88" s="202" t="s">
        <v>67</v>
      </c>
      <c r="E88" s="203" t="s">
        <v>60</v>
      </c>
      <c r="F88" s="204">
        <v>230</v>
      </c>
      <c r="G88" s="205"/>
      <c r="H88" s="224">
        <f t="shared" si="3"/>
        <v>0</v>
      </c>
      <c r="I88" s="127"/>
    </row>
    <row r="89" spans="2:9" s="128" customFormat="1" ht="21" x14ac:dyDescent="0.35">
      <c r="B89" s="156">
        <v>7</v>
      </c>
      <c r="C89" s="201">
        <v>100757</v>
      </c>
      <c r="D89" s="202" t="s">
        <v>477</v>
      </c>
      <c r="E89" s="203" t="s">
        <v>901</v>
      </c>
      <c r="F89" s="204">
        <v>25</v>
      </c>
      <c r="G89" s="205"/>
      <c r="H89" s="224">
        <f t="shared" si="3"/>
        <v>0</v>
      </c>
      <c r="I89" s="127"/>
    </row>
    <row r="90" spans="2:9" s="128" customFormat="1" ht="21" x14ac:dyDescent="0.35">
      <c r="B90" s="156">
        <v>8</v>
      </c>
      <c r="C90" s="201">
        <v>100755</v>
      </c>
      <c r="D90" s="202" t="s">
        <v>479</v>
      </c>
      <c r="E90" s="203" t="s">
        <v>901</v>
      </c>
      <c r="F90" s="204">
        <v>40</v>
      </c>
      <c r="G90" s="205"/>
      <c r="H90" s="224">
        <f t="shared" si="3"/>
        <v>0</v>
      </c>
      <c r="I90" s="127"/>
    </row>
    <row r="91" spans="2:9" s="128" customFormat="1" ht="21" x14ac:dyDescent="0.35">
      <c r="B91" s="156">
        <v>9</v>
      </c>
      <c r="C91" s="201">
        <v>101759</v>
      </c>
      <c r="D91" s="202" t="s">
        <v>481</v>
      </c>
      <c r="E91" s="203" t="s">
        <v>901</v>
      </c>
      <c r="F91" s="204">
        <v>40</v>
      </c>
      <c r="G91" s="205"/>
      <c r="H91" s="224">
        <f t="shared" si="3"/>
        <v>0</v>
      </c>
      <c r="I91" s="127"/>
    </row>
    <row r="92" spans="2:9" s="128" customFormat="1" ht="21" x14ac:dyDescent="0.35">
      <c r="B92" s="156">
        <v>10</v>
      </c>
      <c r="C92" s="201">
        <v>100877</v>
      </c>
      <c r="D92" s="202" t="s">
        <v>482</v>
      </c>
      <c r="E92" s="203" t="s">
        <v>901</v>
      </c>
      <c r="F92" s="204">
        <v>25</v>
      </c>
      <c r="G92" s="205"/>
      <c r="H92" s="224">
        <f t="shared" si="3"/>
        <v>0</v>
      </c>
      <c r="I92" s="127"/>
    </row>
    <row r="93" spans="2:9" s="128" customFormat="1" ht="21" x14ac:dyDescent="0.35">
      <c r="B93" s="156">
        <v>11</v>
      </c>
      <c r="C93" s="201">
        <v>100782</v>
      </c>
      <c r="D93" s="202" t="s">
        <v>474</v>
      </c>
      <c r="E93" s="203" t="s">
        <v>901</v>
      </c>
      <c r="F93" s="204">
        <v>0</v>
      </c>
      <c r="G93" s="205"/>
      <c r="H93" s="224">
        <f t="shared" si="3"/>
        <v>0</v>
      </c>
      <c r="I93" s="127"/>
    </row>
    <row r="94" spans="2:9" s="128" customFormat="1" ht="21" x14ac:dyDescent="0.35">
      <c r="B94" s="156">
        <v>12</v>
      </c>
      <c r="C94" s="201">
        <v>100766</v>
      </c>
      <c r="D94" s="202" t="s">
        <v>475</v>
      </c>
      <c r="E94" s="203" t="s">
        <v>901</v>
      </c>
      <c r="F94" s="204">
        <v>12</v>
      </c>
      <c r="G94" s="205"/>
      <c r="H94" s="224">
        <f t="shared" si="3"/>
        <v>0</v>
      </c>
      <c r="I94" s="127"/>
    </row>
    <row r="95" spans="2:9" s="128" customFormat="1" ht="21" x14ac:dyDescent="0.35">
      <c r="B95" s="156">
        <v>13</v>
      </c>
      <c r="C95" s="201">
        <v>100765</v>
      </c>
      <c r="D95" s="202" t="s">
        <v>1029</v>
      </c>
      <c r="E95" s="203" t="s">
        <v>901</v>
      </c>
      <c r="F95" s="204">
        <v>20</v>
      </c>
      <c r="G95" s="205"/>
      <c r="H95" s="224">
        <f t="shared" si="3"/>
        <v>0</v>
      </c>
      <c r="I95" s="127"/>
    </row>
    <row r="96" spans="2:9" s="128" customFormat="1" ht="21" x14ac:dyDescent="0.35">
      <c r="B96" s="156">
        <v>14</v>
      </c>
      <c r="C96" s="201">
        <v>101740</v>
      </c>
      <c r="D96" s="202" t="s">
        <v>473</v>
      </c>
      <c r="E96" s="203" t="s">
        <v>901</v>
      </c>
      <c r="F96" s="204">
        <v>24</v>
      </c>
      <c r="G96" s="205"/>
      <c r="H96" s="224">
        <f t="shared" si="3"/>
        <v>0</v>
      </c>
      <c r="I96" s="127"/>
    </row>
    <row r="97" spans="2:9" s="128" customFormat="1" ht="21" x14ac:dyDescent="0.35">
      <c r="B97" s="156">
        <v>15</v>
      </c>
      <c r="C97" s="201">
        <v>100776</v>
      </c>
      <c r="D97" s="202" t="s">
        <v>476</v>
      </c>
      <c r="E97" s="203" t="s">
        <v>901</v>
      </c>
      <c r="F97" s="204">
        <v>10</v>
      </c>
      <c r="G97" s="205"/>
      <c r="H97" s="224">
        <f t="shared" si="3"/>
        <v>0</v>
      </c>
      <c r="I97" s="127"/>
    </row>
    <row r="98" spans="2:9" s="128" customFormat="1" ht="21" x14ac:dyDescent="0.35">
      <c r="B98" s="156">
        <v>16</v>
      </c>
      <c r="C98" s="201">
        <v>100814</v>
      </c>
      <c r="D98" s="202" t="s">
        <v>489</v>
      </c>
      <c r="E98" s="203" t="s">
        <v>901</v>
      </c>
      <c r="F98" s="204">
        <v>1</v>
      </c>
      <c r="G98" s="205"/>
      <c r="H98" s="224">
        <f t="shared" si="3"/>
        <v>0</v>
      </c>
      <c r="I98" s="127"/>
    </row>
    <row r="99" spans="2:9" s="128" customFormat="1" ht="21" x14ac:dyDescent="0.35">
      <c r="B99" s="156">
        <v>17</v>
      </c>
      <c r="C99" s="201">
        <v>100847</v>
      </c>
      <c r="D99" s="202" t="s">
        <v>497</v>
      </c>
      <c r="E99" s="203" t="s">
        <v>901</v>
      </c>
      <c r="F99" s="204">
        <v>7</v>
      </c>
      <c r="G99" s="205"/>
      <c r="H99" s="224">
        <f t="shared" si="3"/>
        <v>0</v>
      </c>
      <c r="I99" s="127"/>
    </row>
    <row r="100" spans="2:9" s="128" customFormat="1" ht="21" x14ac:dyDescent="0.35">
      <c r="B100" s="156">
        <v>18</v>
      </c>
      <c r="C100" s="201">
        <v>100846</v>
      </c>
      <c r="D100" s="202" t="s">
        <v>496</v>
      </c>
      <c r="E100" s="203" t="s">
        <v>901</v>
      </c>
      <c r="F100" s="204">
        <v>15</v>
      </c>
      <c r="G100" s="205"/>
      <c r="H100" s="224">
        <f t="shared" si="3"/>
        <v>0</v>
      </c>
      <c r="I100" s="127"/>
    </row>
    <row r="101" spans="2:9" s="128" customFormat="1" ht="21" x14ac:dyDescent="0.35">
      <c r="B101" s="156">
        <v>19</v>
      </c>
      <c r="C101" s="201">
        <v>100845</v>
      </c>
      <c r="D101" s="202" t="s">
        <v>495</v>
      </c>
      <c r="E101" s="203" t="s">
        <v>901</v>
      </c>
      <c r="F101" s="204">
        <v>2</v>
      </c>
      <c r="G101" s="205"/>
      <c r="H101" s="224">
        <f t="shared" si="3"/>
        <v>0</v>
      </c>
      <c r="I101" s="127"/>
    </row>
    <row r="102" spans="2:9" s="128" customFormat="1" ht="21" x14ac:dyDescent="0.35">
      <c r="B102" s="156">
        <v>20</v>
      </c>
      <c r="C102" s="201">
        <v>100866</v>
      </c>
      <c r="D102" s="202" t="s">
        <v>1032</v>
      </c>
      <c r="E102" s="203" t="s">
        <v>901</v>
      </c>
      <c r="F102" s="204">
        <v>4</v>
      </c>
      <c r="G102" s="205"/>
      <c r="H102" s="224">
        <f t="shared" si="3"/>
        <v>0</v>
      </c>
      <c r="I102" s="127"/>
    </row>
    <row r="103" spans="2:9" s="128" customFormat="1" ht="21" x14ac:dyDescent="0.35">
      <c r="B103" s="156">
        <v>21</v>
      </c>
      <c r="C103" s="201">
        <v>100869</v>
      </c>
      <c r="D103" s="202" t="s">
        <v>1031</v>
      </c>
      <c r="E103" s="203" t="s">
        <v>901</v>
      </c>
      <c r="F103" s="204">
        <v>24</v>
      </c>
      <c r="G103" s="205"/>
      <c r="H103" s="224">
        <f t="shared" si="3"/>
        <v>0</v>
      </c>
      <c r="I103" s="127"/>
    </row>
    <row r="104" spans="2:9" s="128" customFormat="1" ht="21" x14ac:dyDescent="0.35">
      <c r="B104" s="156">
        <v>22</v>
      </c>
      <c r="C104" s="201">
        <v>100868</v>
      </c>
      <c r="D104" s="202" t="s">
        <v>1030</v>
      </c>
      <c r="E104" s="203" t="s">
        <v>901</v>
      </c>
      <c r="F104" s="204">
        <v>16</v>
      </c>
      <c r="G104" s="205"/>
      <c r="H104" s="224">
        <f t="shared" si="3"/>
        <v>0</v>
      </c>
      <c r="I104" s="127"/>
    </row>
    <row r="105" spans="2:9" s="128" customFormat="1" ht="21" x14ac:dyDescent="0.35">
      <c r="B105" s="156">
        <v>23</v>
      </c>
      <c r="C105" s="201"/>
      <c r="D105" s="202" t="s">
        <v>1577</v>
      </c>
      <c r="E105" s="203" t="s">
        <v>901</v>
      </c>
      <c r="F105" s="204">
        <v>10</v>
      </c>
      <c r="G105" s="205"/>
      <c r="H105" s="224">
        <f t="shared" si="3"/>
        <v>0</v>
      </c>
      <c r="I105" s="127"/>
    </row>
    <row r="106" spans="2:9" s="128" customFormat="1" ht="33" x14ac:dyDescent="0.35">
      <c r="B106" s="156">
        <v>24</v>
      </c>
      <c r="C106" s="201">
        <v>100688</v>
      </c>
      <c r="D106" s="202" t="s">
        <v>470</v>
      </c>
      <c r="E106" s="203" t="s">
        <v>901</v>
      </c>
      <c r="F106" s="204">
        <v>4</v>
      </c>
      <c r="G106" s="205"/>
      <c r="H106" s="224">
        <f t="shared" si="3"/>
        <v>0</v>
      </c>
      <c r="I106" s="127"/>
    </row>
    <row r="107" spans="2:9" s="128" customFormat="1" ht="21" x14ac:dyDescent="0.35">
      <c r="B107" s="156">
        <v>25</v>
      </c>
      <c r="C107" s="201">
        <v>100800</v>
      </c>
      <c r="D107" s="202" t="s">
        <v>466</v>
      </c>
      <c r="E107" s="203" t="s">
        <v>901</v>
      </c>
      <c r="F107" s="204">
        <v>28</v>
      </c>
      <c r="G107" s="205"/>
      <c r="H107" s="224">
        <f t="shared" si="3"/>
        <v>0</v>
      </c>
      <c r="I107" s="127"/>
    </row>
    <row r="108" spans="2:9" s="128" customFormat="1" ht="21" x14ac:dyDescent="0.35">
      <c r="B108" s="156">
        <v>26</v>
      </c>
      <c r="C108" s="201">
        <v>100806</v>
      </c>
      <c r="D108" s="202" t="s">
        <v>467</v>
      </c>
      <c r="E108" s="203" t="s">
        <v>901</v>
      </c>
      <c r="F108" s="204">
        <v>8</v>
      </c>
      <c r="G108" s="205"/>
      <c r="H108" s="224">
        <f t="shared" si="3"/>
        <v>0</v>
      </c>
      <c r="I108" s="127"/>
    </row>
    <row r="109" spans="2:9" s="128" customFormat="1" ht="21" x14ac:dyDescent="0.35">
      <c r="B109" s="156">
        <v>27</v>
      </c>
      <c r="C109" s="201">
        <v>100744</v>
      </c>
      <c r="D109" s="202" t="s">
        <v>468</v>
      </c>
      <c r="E109" s="203" t="s">
        <v>901</v>
      </c>
      <c r="F109" s="204">
        <v>28</v>
      </c>
      <c r="G109" s="205"/>
      <c r="H109" s="224">
        <f t="shared" si="3"/>
        <v>0</v>
      </c>
      <c r="I109" s="127"/>
    </row>
    <row r="110" spans="2:9" s="128" customFormat="1" ht="21" x14ac:dyDescent="0.35">
      <c r="B110" s="156">
        <v>28</v>
      </c>
      <c r="C110" s="201">
        <v>100746</v>
      </c>
      <c r="D110" s="202" t="s">
        <v>469</v>
      </c>
      <c r="E110" s="203" t="s">
        <v>901</v>
      </c>
      <c r="F110" s="204">
        <v>8</v>
      </c>
      <c r="G110" s="205"/>
      <c r="H110" s="224">
        <f t="shared" si="3"/>
        <v>0</v>
      </c>
      <c r="I110" s="127"/>
    </row>
    <row r="111" spans="2:9" s="128" customFormat="1" ht="21" x14ac:dyDescent="0.35">
      <c r="B111" s="156">
        <v>29</v>
      </c>
      <c r="C111" s="201">
        <v>100917</v>
      </c>
      <c r="D111" s="202" t="s">
        <v>472</v>
      </c>
      <c r="E111" s="203" t="s">
        <v>901</v>
      </c>
      <c r="F111" s="204">
        <v>36</v>
      </c>
      <c r="G111" s="205"/>
      <c r="H111" s="224">
        <f t="shared" si="3"/>
        <v>0</v>
      </c>
      <c r="I111" s="127"/>
    </row>
    <row r="112" spans="2:9" s="128" customFormat="1" ht="21" x14ac:dyDescent="0.35">
      <c r="B112" s="156">
        <v>30</v>
      </c>
      <c r="C112" s="201">
        <v>100863</v>
      </c>
      <c r="D112" s="202" t="s">
        <v>487</v>
      </c>
      <c r="E112" s="203" t="s">
        <v>901</v>
      </c>
      <c r="F112" s="204">
        <v>40</v>
      </c>
      <c r="G112" s="205"/>
      <c r="H112" s="224">
        <f t="shared" si="3"/>
        <v>0</v>
      </c>
      <c r="I112" s="127"/>
    </row>
    <row r="113" spans="2:9" s="128" customFormat="1" ht="21" x14ac:dyDescent="0.35">
      <c r="B113" s="156">
        <v>31</v>
      </c>
      <c r="C113" s="201">
        <v>100819</v>
      </c>
      <c r="D113" s="202" t="s">
        <v>486</v>
      </c>
      <c r="E113" s="203" t="s">
        <v>901</v>
      </c>
      <c r="F113" s="204">
        <v>1</v>
      </c>
      <c r="G113" s="205"/>
      <c r="H113" s="224">
        <f t="shared" si="3"/>
        <v>0</v>
      </c>
      <c r="I113" s="127"/>
    </row>
    <row r="114" spans="2:9" s="128" customFormat="1" ht="21" x14ac:dyDescent="0.35">
      <c r="B114" s="156">
        <v>32</v>
      </c>
      <c r="C114" s="201">
        <v>101768</v>
      </c>
      <c r="D114" s="202" t="s">
        <v>488</v>
      </c>
      <c r="E114" s="203" t="s">
        <v>901</v>
      </c>
      <c r="F114" s="204">
        <v>12</v>
      </c>
      <c r="G114" s="205"/>
      <c r="H114" s="224">
        <f t="shared" si="3"/>
        <v>0</v>
      </c>
      <c r="I114" s="127"/>
    </row>
    <row r="115" spans="2:9" s="128" customFormat="1" ht="33.75" customHeight="1" x14ac:dyDescent="0.35">
      <c r="B115" s="159"/>
      <c r="C115" s="206"/>
      <c r="D115" s="207"/>
      <c r="E115" s="208"/>
      <c r="F115" s="209"/>
      <c r="G115" s="221"/>
      <c r="H115" s="222">
        <f>SUM(H83:H114)</f>
        <v>0</v>
      </c>
      <c r="I115" s="127"/>
    </row>
    <row r="116" spans="2:9" s="128" customFormat="1" ht="21" x14ac:dyDescent="0.35">
      <c r="B116" s="167"/>
      <c r="C116" s="210">
        <v>100719</v>
      </c>
      <c r="D116" s="211" t="s">
        <v>262</v>
      </c>
      <c r="E116" s="212" t="s">
        <v>901</v>
      </c>
      <c r="F116" s="213">
        <v>14</v>
      </c>
      <c r="G116" s="217"/>
      <c r="H116" s="218">
        <f>F116*G116</f>
        <v>0</v>
      </c>
      <c r="I116" s="127"/>
    </row>
    <row r="117" spans="2:9" s="128" customFormat="1" ht="21" x14ac:dyDescent="0.35">
      <c r="B117" s="170"/>
      <c r="C117" s="201">
        <v>100721</v>
      </c>
      <c r="D117" s="214" t="s">
        <v>263</v>
      </c>
      <c r="E117" s="215" t="s">
        <v>901</v>
      </c>
      <c r="F117" s="216">
        <v>1</v>
      </c>
      <c r="G117" s="219"/>
      <c r="H117" s="218">
        <f t="shared" ref="H117:H118" si="4">F117*G117</f>
        <v>0</v>
      </c>
      <c r="I117" s="127"/>
    </row>
    <row r="118" spans="2:9" s="128" customFormat="1" ht="21" x14ac:dyDescent="0.35">
      <c r="B118" s="170"/>
      <c r="C118" s="201">
        <v>100723</v>
      </c>
      <c r="D118" s="214" t="s">
        <v>264</v>
      </c>
      <c r="E118" s="215" t="s">
        <v>901</v>
      </c>
      <c r="F118" s="216">
        <v>1</v>
      </c>
      <c r="G118" s="219"/>
      <c r="H118" s="218">
        <f t="shared" si="4"/>
        <v>0</v>
      </c>
      <c r="I118" s="127"/>
    </row>
    <row r="119" spans="2:9" s="128" customFormat="1" ht="24" customHeight="1" x14ac:dyDescent="0.35">
      <c r="B119" s="175"/>
      <c r="C119" s="225"/>
      <c r="D119" s="226"/>
      <c r="E119" s="227"/>
      <c r="F119" s="227"/>
      <c r="G119" s="228"/>
      <c r="H119" s="223">
        <f>SUM(H116:H118)</f>
        <v>0</v>
      </c>
      <c r="I119" s="12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87"/>
  <sheetViews>
    <sheetView topLeftCell="A4" workbookViewId="0">
      <selection activeCell="E4" sqref="E4"/>
    </sheetView>
  </sheetViews>
  <sheetFormatPr defaultRowHeight="21" x14ac:dyDescent="0.35"/>
  <cols>
    <col min="1" max="1" width="1.7109375" style="128" customWidth="1"/>
    <col min="2" max="2" width="4" style="128" customWidth="1"/>
    <col min="3" max="3" width="12.42578125" style="128" customWidth="1"/>
    <col min="4" max="4" width="69.140625" style="128" customWidth="1"/>
    <col min="5" max="5" width="16.7109375" style="128" customWidth="1"/>
    <col min="6" max="6" width="12.85546875" style="128" customWidth="1"/>
    <col min="7" max="7" width="12.140625" style="192" customWidth="1"/>
    <col min="8" max="8" width="20.28515625" style="192" customWidth="1"/>
    <col min="9" max="9" width="40.140625" style="128" customWidth="1"/>
    <col min="10" max="256" width="9.140625" style="128"/>
    <col min="257" max="257" width="1.7109375" style="128" customWidth="1"/>
    <col min="258" max="258" width="4" style="128" customWidth="1"/>
    <col min="259" max="259" width="12.42578125" style="128" customWidth="1"/>
    <col min="260" max="260" width="69.140625" style="128" customWidth="1"/>
    <col min="261" max="261" width="16.7109375" style="128" customWidth="1"/>
    <col min="262" max="262" width="12.85546875" style="128" customWidth="1"/>
    <col min="263" max="263" width="12.140625" style="128" customWidth="1"/>
    <col min="264" max="264" width="20.28515625" style="128" customWidth="1"/>
    <col min="265" max="265" width="40.140625" style="128" customWidth="1"/>
    <col min="266" max="512" width="9.140625" style="128"/>
    <col min="513" max="513" width="1.7109375" style="128" customWidth="1"/>
    <col min="514" max="514" width="4" style="128" customWidth="1"/>
    <col min="515" max="515" width="12.42578125" style="128" customWidth="1"/>
    <col min="516" max="516" width="69.140625" style="128" customWidth="1"/>
    <col min="517" max="517" width="16.7109375" style="128" customWidth="1"/>
    <col min="518" max="518" width="12.85546875" style="128" customWidth="1"/>
    <col min="519" max="519" width="12.140625" style="128" customWidth="1"/>
    <col min="520" max="520" width="20.28515625" style="128" customWidth="1"/>
    <col min="521" max="521" width="40.140625" style="128" customWidth="1"/>
    <col min="522" max="768" width="9.140625" style="128"/>
    <col min="769" max="769" width="1.7109375" style="128" customWidth="1"/>
    <col min="770" max="770" width="4" style="128" customWidth="1"/>
    <col min="771" max="771" width="12.42578125" style="128" customWidth="1"/>
    <col min="772" max="772" width="69.140625" style="128" customWidth="1"/>
    <col min="773" max="773" width="16.7109375" style="128" customWidth="1"/>
    <col min="774" max="774" width="12.85546875" style="128" customWidth="1"/>
    <col min="775" max="775" width="12.140625" style="128" customWidth="1"/>
    <col min="776" max="776" width="20.28515625" style="128" customWidth="1"/>
    <col min="777" max="777" width="40.140625" style="128" customWidth="1"/>
    <col min="778" max="1024" width="9.140625" style="128"/>
    <col min="1025" max="1025" width="1.7109375" style="128" customWidth="1"/>
    <col min="1026" max="1026" width="4" style="128" customWidth="1"/>
    <col min="1027" max="1027" width="12.42578125" style="128" customWidth="1"/>
    <col min="1028" max="1028" width="69.140625" style="128" customWidth="1"/>
    <col min="1029" max="1029" width="16.7109375" style="128" customWidth="1"/>
    <col min="1030" max="1030" width="12.85546875" style="128" customWidth="1"/>
    <col min="1031" max="1031" width="12.140625" style="128" customWidth="1"/>
    <col min="1032" max="1032" width="20.28515625" style="128" customWidth="1"/>
    <col min="1033" max="1033" width="40.140625" style="128" customWidth="1"/>
    <col min="1034" max="1280" width="9.140625" style="128"/>
    <col min="1281" max="1281" width="1.7109375" style="128" customWidth="1"/>
    <col min="1282" max="1282" width="4" style="128" customWidth="1"/>
    <col min="1283" max="1283" width="12.42578125" style="128" customWidth="1"/>
    <col min="1284" max="1284" width="69.140625" style="128" customWidth="1"/>
    <col min="1285" max="1285" width="16.7109375" style="128" customWidth="1"/>
    <col min="1286" max="1286" width="12.85546875" style="128" customWidth="1"/>
    <col min="1287" max="1287" width="12.140625" style="128" customWidth="1"/>
    <col min="1288" max="1288" width="20.28515625" style="128" customWidth="1"/>
    <col min="1289" max="1289" width="40.140625" style="128" customWidth="1"/>
    <col min="1290" max="1536" width="9.140625" style="128"/>
    <col min="1537" max="1537" width="1.7109375" style="128" customWidth="1"/>
    <col min="1538" max="1538" width="4" style="128" customWidth="1"/>
    <col min="1539" max="1539" width="12.42578125" style="128" customWidth="1"/>
    <col min="1540" max="1540" width="69.140625" style="128" customWidth="1"/>
    <col min="1541" max="1541" width="16.7109375" style="128" customWidth="1"/>
    <col min="1542" max="1542" width="12.85546875" style="128" customWidth="1"/>
    <col min="1543" max="1543" width="12.140625" style="128" customWidth="1"/>
    <col min="1544" max="1544" width="20.28515625" style="128" customWidth="1"/>
    <col min="1545" max="1545" width="40.140625" style="128" customWidth="1"/>
    <col min="1546" max="1792" width="9.140625" style="128"/>
    <col min="1793" max="1793" width="1.7109375" style="128" customWidth="1"/>
    <col min="1794" max="1794" width="4" style="128" customWidth="1"/>
    <col min="1795" max="1795" width="12.42578125" style="128" customWidth="1"/>
    <col min="1796" max="1796" width="69.140625" style="128" customWidth="1"/>
    <col min="1797" max="1797" width="16.7109375" style="128" customWidth="1"/>
    <col min="1798" max="1798" width="12.85546875" style="128" customWidth="1"/>
    <col min="1799" max="1799" width="12.140625" style="128" customWidth="1"/>
    <col min="1800" max="1800" width="20.28515625" style="128" customWidth="1"/>
    <col min="1801" max="1801" width="40.140625" style="128" customWidth="1"/>
    <col min="1802" max="2048" width="9.140625" style="128"/>
    <col min="2049" max="2049" width="1.7109375" style="128" customWidth="1"/>
    <col min="2050" max="2050" width="4" style="128" customWidth="1"/>
    <col min="2051" max="2051" width="12.42578125" style="128" customWidth="1"/>
    <col min="2052" max="2052" width="69.140625" style="128" customWidth="1"/>
    <col min="2053" max="2053" width="16.7109375" style="128" customWidth="1"/>
    <col min="2054" max="2054" width="12.85546875" style="128" customWidth="1"/>
    <col min="2055" max="2055" width="12.140625" style="128" customWidth="1"/>
    <col min="2056" max="2056" width="20.28515625" style="128" customWidth="1"/>
    <col min="2057" max="2057" width="40.140625" style="128" customWidth="1"/>
    <col min="2058" max="2304" width="9.140625" style="128"/>
    <col min="2305" max="2305" width="1.7109375" style="128" customWidth="1"/>
    <col min="2306" max="2306" width="4" style="128" customWidth="1"/>
    <col min="2307" max="2307" width="12.42578125" style="128" customWidth="1"/>
    <col min="2308" max="2308" width="69.140625" style="128" customWidth="1"/>
    <col min="2309" max="2309" width="16.7109375" style="128" customWidth="1"/>
    <col min="2310" max="2310" width="12.85546875" style="128" customWidth="1"/>
    <col min="2311" max="2311" width="12.140625" style="128" customWidth="1"/>
    <col min="2312" max="2312" width="20.28515625" style="128" customWidth="1"/>
    <col min="2313" max="2313" width="40.140625" style="128" customWidth="1"/>
    <col min="2314" max="2560" width="9.140625" style="128"/>
    <col min="2561" max="2561" width="1.7109375" style="128" customWidth="1"/>
    <col min="2562" max="2562" width="4" style="128" customWidth="1"/>
    <col min="2563" max="2563" width="12.42578125" style="128" customWidth="1"/>
    <col min="2564" max="2564" width="69.140625" style="128" customWidth="1"/>
    <col min="2565" max="2565" width="16.7109375" style="128" customWidth="1"/>
    <col min="2566" max="2566" width="12.85546875" style="128" customWidth="1"/>
    <col min="2567" max="2567" width="12.140625" style="128" customWidth="1"/>
    <col min="2568" max="2568" width="20.28515625" style="128" customWidth="1"/>
    <col min="2569" max="2569" width="40.140625" style="128" customWidth="1"/>
    <col min="2570" max="2816" width="9.140625" style="128"/>
    <col min="2817" max="2817" width="1.7109375" style="128" customWidth="1"/>
    <col min="2818" max="2818" width="4" style="128" customWidth="1"/>
    <col min="2819" max="2819" width="12.42578125" style="128" customWidth="1"/>
    <col min="2820" max="2820" width="69.140625" style="128" customWidth="1"/>
    <col min="2821" max="2821" width="16.7109375" style="128" customWidth="1"/>
    <col min="2822" max="2822" width="12.85546875" style="128" customWidth="1"/>
    <col min="2823" max="2823" width="12.140625" style="128" customWidth="1"/>
    <col min="2824" max="2824" width="20.28515625" style="128" customWidth="1"/>
    <col min="2825" max="2825" width="40.140625" style="128" customWidth="1"/>
    <col min="2826" max="3072" width="9.140625" style="128"/>
    <col min="3073" max="3073" width="1.7109375" style="128" customWidth="1"/>
    <col min="3074" max="3074" width="4" style="128" customWidth="1"/>
    <col min="3075" max="3075" width="12.42578125" style="128" customWidth="1"/>
    <col min="3076" max="3076" width="69.140625" style="128" customWidth="1"/>
    <col min="3077" max="3077" width="16.7109375" style="128" customWidth="1"/>
    <col min="3078" max="3078" width="12.85546875" style="128" customWidth="1"/>
    <col min="3079" max="3079" width="12.140625" style="128" customWidth="1"/>
    <col min="3080" max="3080" width="20.28515625" style="128" customWidth="1"/>
    <col min="3081" max="3081" width="40.140625" style="128" customWidth="1"/>
    <col min="3082" max="3328" width="9.140625" style="128"/>
    <col min="3329" max="3329" width="1.7109375" style="128" customWidth="1"/>
    <col min="3330" max="3330" width="4" style="128" customWidth="1"/>
    <col min="3331" max="3331" width="12.42578125" style="128" customWidth="1"/>
    <col min="3332" max="3332" width="69.140625" style="128" customWidth="1"/>
    <col min="3333" max="3333" width="16.7109375" style="128" customWidth="1"/>
    <col min="3334" max="3334" width="12.85546875" style="128" customWidth="1"/>
    <col min="3335" max="3335" width="12.140625" style="128" customWidth="1"/>
    <col min="3336" max="3336" width="20.28515625" style="128" customWidth="1"/>
    <col min="3337" max="3337" width="40.140625" style="128" customWidth="1"/>
    <col min="3338" max="3584" width="9.140625" style="128"/>
    <col min="3585" max="3585" width="1.7109375" style="128" customWidth="1"/>
    <col min="3586" max="3586" width="4" style="128" customWidth="1"/>
    <col min="3587" max="3587" width="12.42578125" style="128" customWidth="1"/>
    <col min="3588" max="3588" width="69.140625" style="128" customWidth="1"/>
    <col min="3589" max="3589" width="16.7109375" style="128" customWidth="1"/>
    <col min="3590" max="3590" width="12.85546875" style="128" customWidth="1"/>
    <col min="3591" max="3591" width="12.140625" style="128" customWidth="1"/>
    <col min="3592" max="3592" width="20.28515625" style="128" customWidth="1"/>
    <col min="3593" max="3593" width="40.140625" style="128" customWidth="1"/>
    <col min="3594" max="3840" width="9.140625" style="128"/>
    <col min="3841" max="3841" width="1.7109375" style="128" customWidth="1"/>
    <col min="3842" max="3842" width="4" style="128" customWidth="1"/>
    <col min="3843" max="3843" width="12.42578125" style="128" customWidth="1"/>
    <col min="3844" max="3844" width="69.140625" style="128" customWidth="1"/>
    <col min="3845" max="3845" width="16.7109375" style="128" customWidth="1"/>
    <col min="3846" max="3846" width="12.85546875" style="128" customWidth="1"/>
    <col min="3847" max="3847" width="12.140625" style="128" customWidth="1"/>
    <col min="3848" max="3848" width="20.28515625" style="128" customWidth="1"/>
    <col min="3849" max="3849" width="40.140625" style="128" customWidth="1"/>
    <col min="3850" max="4096" width="9.140625" style="128"/>
    <col min="4097" max="4097" width="1.7109375" style="128" customWidth="1"/>
    <col min="4098" max="4098" width="4" style="128" customWidth="1"/>
    <col min="4099" max="4099" width="12.42578125" style="128" customWidth="1"/>
    <col min="4100" max="4100" width="69.140625" style="128" customWidth="1"/>
    <col min="4101" max="4101" width="16.7109375" style="128" customWidth="1"/>
    <col min="4102" max="4102" width="12.85546875" style="128" customWidth="1"/>
    <col min="4103" max="4103" width="12.140625" style="128" customWidth="1"/>
    <col min="4104" max="4104" width="20.28515625" style="128" customWidth="1"/>
    <col min="4105" max="4105" width="40.140625" style="128" customWidth="1"/>
    <col min="4106" max="4352" width="9.140625" style="128"/>
    <col min="4353" max="4353" width="1.7109375" style="128" customWidth="1"/>
    <col min="4354" max="4354" width="4" style="128" customWidth="1"/>
    <col min="4355" max="4355" width="12.42578125" style="128" customWidth="1"/>
    <col min="4356" max="4356" width="69.140625" style="128" customWidth="1"/>
    <col min="4357" max="4357" width="16.7109375" style="128" customWidth="1"/>
    <col min="4358" max="4358" width="12.85546875" style="128" customWidth="1"/>
    <col min="4359" max="4359" width="12.140625" style="128" customWidth="1"/>
    <col min="4360" max="4360" width="20.28515625" style="128" customWidth="1"/>
    <col min="4361" max="4361" width="40.140625" style="128" customWidth="1"/>
    <col min="4362" max="4608" width="9.140625" style="128"/>
    <col min="4609" max="4609" width="1.7109375" style="128" customWidth="1"/>
    <col min="4610" max="4610" width="4" style="128" customWidth="1"/>
    <col min="4611" max="4611" width="12.42578125" style="128" customWidth="1"/>
    <col min="4612" max="4612" width="69.140625" style="128" customWidth="1"/>
    <col min="4613" max="4613" width="16.7109375" style="128" customWidth="1"/>
    <col min="4614" max="4614" width="12.85546875" style="128" customWidth="1"/>
    <col min="4615" max="4615" width="12.140625" style="128" customWidth="1"/>
    <col min="4616" max="4616" width="20.28515625" style="128" customWidth="1"/>
    <col min="4617" max="4617" width="40.140625" style="128" customWidth="1"/>
    <col min="4618" max="4864" width="9.140625" style="128"/>
    <col min="4865" max="4865" width="1.7109375" style="128" customWidth="1"/>
    <col min="4866" max="4866" width="4" style="128" customWidth="1"/>
    <col min="4867" max="4867" width="12.42578125" style="128" customWidth="1"/>
    <col min="4868" max="4868" width="69.140625" style="128" customWidth="1"/>
    <col min="4869" max="4869" width="16.7109375" style="128" customWidth="1"/>
    <col min="4870" max="4870" width="12.85546875" style="128" customWidth="1"/>
    <col min="4871" max="4871" width="12.140625" style="128" customWidth="1"/>
    <col min="4872" max="4872" width="20.28515625" style="128" customWidth="1"/>
    <col min="4873" max="4873" width="40.140625" style="128" customWidth="1"/>
    <col min="4874" max="5120" width="9.140625" style="128"/>
    <col min="5121" max="5121" width="1.7109375" style="128" customWidth="1"/>
    <col min="5122" max="5122" width="4" style="128" customWidth="1"/>
    <col min="5123" max="5123" width="12.42578125" style="128" customWidth="1"/>
    <col min="5124" max="5124" width="69.140625" style="128" customWidth="1"/>
    <col min="5125" max="5125" width="16.7109375" style="128" customWidth="1"/>
    <col min="5126" max="5126" width="12.85546875" style="128" customWidth="1"/>
    <col min="5127" max="5127" width="12.140625" style="128" customWidth="1"/>
    <col min="5128" max="5128" width="20.28515625" style="128" customWidth="1"/>
    <col min="5129" max="5129" width="40.140625" style="128" customWidth="1"/>
    <col min="5130" max="5376" width="9.140625" style="128"/>
    <col min="5377" max="5377" width="1.7109375" style="128" customWidth="1"/>
    <col min="5378" max="5378" width="4" style="128" customWidth="1"/>
    <col min="5379" max="5379" width="12.42578125" style="128" customWidth="1"/>
    <col min="5380" max="5380" width="69.140625" style="128" customWidth="1"/>
    <col min="5381" max="5381" width="16.7109375" style="128" customWidth="1"/>
    <col min="5382" max="5382" width="12.85546875" style="128" customWidth="1"/>
    <col min="5383" max="5383" width="12.140625" style="128" customWidth="1"/>
    <col min="5384" max="5384" width="20.28515625" style="128" customWidth="1"/>
    <col min="5385" max="5385" width="40.140625" style="128" customWidth="1"/>
    <col min="5386" max="5632" width="9.140625" style="128"/>
    <col min="5633" max="5633" width="1.7109375" style="128" customWidth="1"/>
    <col min="5634" max="5634" width="4" style="128" customWidth="1"/>
    <col min="5635" max="5635" width="12.42578125" style="128" customWidth="1"/>
    <col min="5636" max="5636" width="69.140625" style="128" customWidth="1"/>
    <col min="5637" max="5637" width="16.7109375" style="128" customWidth="1"/>
    <col min="5638" max="5638" width="12.85546875" style="128" customWidth="1"/>
    <col min="5639" max="5639" width="12.140625" style="128" customWidth="1"/>
    <col min="5640" max="5640" width="20.28515625" style="128" customWidth="1"/>
    <col min="5641" max="5641" width="40.140625" style="128" customWidth="1"/>
    <col min="5642" max="5888" width="9.140625" style="128"/>
    <col min="5889" max="5889" width="1.7109375" style="128" customWidth="1"/>
    <col min="5890" max="5890" width="4" style="128" customWidth="1"/>
    <col min="5891" max="5891" width="12.42578125" style="128" customWidth="1"/>
    <col min="5892" max="5892" width="69.140625" style="128" customWidth="1"/>
    <col min="5893" max="5893" width="16.7109375" style="128" customWidth="1"/>
    <col min="5894" max="5894" width="12.85546875" style="128" customWidth="1"/>
    <col min="5895" max="5895" width="12.140625" style="128" customWidth="1"/>
    <col min="5896" max="5896" width="20.28515625" style="128" customWidth="1"/>
    <col min="5897" max="5897" width="40.140625" style="128" customWidth="1"/>
    <col min="5898" max="6144" width="9.140625" style="128"/>
    <col min="6145" max="6145" width="1.7109375" style="128" customWidth="1"/>
    <col min="6146" max="6146" width="4" style="128" customWidth="1"/>
    <col min="6147" max="6147" width="12.42578125" style="128" customWidth="1"/>
    <col min="6148" max="6148" width="69.140625" style="128" customWidth="1"/>
    <col min="6149" max="6149" width="16.7109375" style="128" customWidth="1"/>
    <col min="6150" max="6150" width="12.85546875" style="128" customWidth="1"/>
    <col min="6151" max="6151" width="12.140625" style="128" customWidth="1"/>
    <col min="6152" max="6152" width="20.28515625" style="128" customWidth="1"/>
    <col min="6153" max="6153" width="40.140625" style="128" customWidth="1"/>
    <col min="6154" max="6400" width="9.140625" style="128"/>
    <col min="6401" max="6401" width="1.7109375" style="128" customWidth="1"/>
    <col min="6402" max="6402" width="4" style="128" customWidth="1"/>
    <col min="6403" max="6403" width="12.42578125" style="128" customWidth="1"/>
    <col min="6404" max="6404" width="69.140625" style="128" customWidth="1"/>
    <col min="6405" max="6405" width="16.7109375" style="128" customWidth="1"/>
    <col min="6406" max="6406" width="12.85546875" style="128" customWidth="1"/>
    <col min="6407" max="6407" width="12.140625" style="128" customWidth="1"/>
    <col min="6408" max="6408" width="20.28515625" style="128" customWidth="1"/>
    <col min="6409" max="6409" width="40.140625" style="128" customWidth="1"/>
    <col min="6410" max="6656" width="9.140625" style="128"/>
    <col min="6657" max="6657" width="1.7109375" style="128" customWidth="1"/>
    <col min="6658" max="6658" width="4" style="128" customWidth="1"/>
    <col min="6659" max="6659" width="12.42578125" style="128" customWidth="1"/>
    <col min="6660" max="6660" width="69.140625" style="128" customWidth="1"/>
    <col min="6661" max="6661" width="16.7109375" style="128" customWidth="1"/>
    <col min="6662" max="6662" width="12.85546875" style="128" customWidth="1"/>
    <col min="6663" max="6663" width="12.140625" style="128" customWidth="1"/>
    <col min="6664" max="6664" width="20.28515625" style="128" customWidth="1"/>
    <col min="6665" max="6665" width="40.140625" style="128" customWidth="1"/>
    <col min="6666" max="6912" width="9.140625" style="128"/>
    <col min="6913" max="6913" width="1.7109375" style="128" customWidth="1"/>
    <col min="6914" max="6914" width="4" style="128" customWidth="1"/>
    <col min="6915" max="6915" width="12.42578125" style="128" customWidth="1"/>
    <col min="6916" max="6916" width="69.140625" style="128" customWidth="1"/>
    <col min="6917" max="6917" width="16.7109375" style="128" customWidth="1"/>
    <col min="6918" max="6918" width="12.85546875" style="128" customWidth="1"/>
    <col min="6919" max="6919" width="12.140625" style="128" customWidth="1"/>
    <col min="6920" max="6920" width="20.28515625" style="128" customWidth="1"/>
    <col min="6921" max="6921" width="40.140625" style="128" customWidth="1"/>
    <col min="6922" max="7168" width="9.140625" style="128"/>
    <col min="7169" max="7169" width="1.7109375" style="128" customWidth="1"/>
    <col min="7170" max="7170" width="4" style="128" customWidth="1"/>
    <col min="7171" max="7171" width="12.42578125" style="128" customWidth="1"/>
    <col min="7172" max="7172" width="69.140625" style="128" customWidth="1"/>
    <col min="7173" max="7173" width="16.7109375" style="128" customWidth="1"/>
    <col min="7174" max="7174" width="12.85546875" style="128" customWidth="1"/>
    <col min="7175" max="7175" width="12.140625" style="128" customWidth="1"/>
    <col min="7176" max="7176" width="20.28515625" style="128" customWidth="1"/>
    <col min="7177" max="7177" width="40.140625" style="128" customWidth="1"/>
    <col min="7178" max="7424" width="9.140625" style="128"/>
    <col min="7425" max="7425" width="1.7109375" style="128" customWidth="1"/>
    <col min="7426" max="7426" width="4" style="128" customWidth="1"/>
    <col min="7427" max="7427" width="12.42578125" style="128" customWidth="1"/>
    <col min="7428" max="7428" width="69.140625" style="128" customWidth="1"/>
    <col min="7429" max="7429" width="16.7109375" style="128" customWidth="1"/>
    <col min="7430" max="7430" width="12.85546875" style="128" customWidth="1"/>
    <col min="7431" max="7431" width="12.140625" style="128" customWidth="1"/>
    <col min="7432" max="7432" width="20.28515625" style="128" customWidth="1"/>
    <col min="7433" max="7433" width="40.140625" style="128" customWidth="1"/>
    <col min="7434" max="7680" width="9.140625" style="128"/>
    <col min="7681" max="7681" width="1.7109375" style="128" customWidth="1"/>
    <col min="7682" max="7682" width="4" style="128" customWidth="1"/>
    <col min="7683" max="7683" width="12.42578125" style="128" customWidth="1"/>
    <col min="7684" max="7684" width="69.140625" style="128" customWidth="1"/>
    <col min="7685" max="7685" width="16.7109375" style="128" customWidth="1"/>
    <col min="7686" max="7686" width="12.85546875" style="128" customWidth="1"/>
    <col min="7687" max="7687" width="12.140625" style="128" customWidth="1"/>
    <col min="7688" max="7688" width="20.28515625" style="128" customWidth="1"/>
    <col min="7689" max="7689" width="40.140625" style="128" customWidth="1"/>
    <col min="7690" max="7936" width="9.140625" style="128"/>
    <col min="7937" max="7937" width="1.7109375" style="128" customWidth="1"/>
    <col min="7938" max="7938" width="4" style="128" customWidth="1"/>
    <col min="7939" max="7939" width="12.42578125" style="128" customWidth="1"/>
    <col min="7940" max="7940" width="69.140625" style="128" customWidth="1"/>
    <col min="7941" max="7941" width="16.7109375" style="128" customWidth="1"/>
    <col min="7942" max="7942" width="12.85546875" style="128" customWidth="1"/>
    <col min="7943" max="7943" width="12.140625" style="128" customWidth="1"/>
    <col min="7944" max="7944" width="20.28515625" style="128" customWidth="1"/>
    <col min="7945" max="7945" width="40.140625" style="128" customWidth="1"/>
    <col min="7946" max="8192" width="9.140625" style="128"/>
    <col min="8193" max="8193" width="1.7109375" style="128" customWidth="1"/>
    <col min="8194" max="8194" width="4" style="128" customWidth="1"/>
    <col min="8195" max="8195" width="12.42578125" style="128" customWidth="1"/>
    <col min="8196" max="8196" width="69.140625" style="128" customWidth="1"/>
    <col min="8197" max="8197" width="16.7109375" style="128" customWidth="1"/>
    <col min="8198" max="8198" width="12.85546875" style="128" customWidth="1"/>
    <col min="8199" max="8199" width="12.140625" style="128" customWidth="1"/>
    <col min="8200" max="8200" width="20.28515625" style="128" customWidth="1"/>
    <col min="8201" max="8201" width="40.140625" style="128" customWidth="1"/>
    <col min="8202" max="8448" width="9.140625" style="128"/>
    <col min="8449" max="8449" width="1.7109375" style="128" customWidth="1"/>
    <col min="8450" max="8450" width="4" style="128" customWidth="1"/>
    <col min="8451" max="8451" width="12.42578125" style="128" customWidth="1"/>
    <col min="8452" max="8452" width="69.140625" style="128" customWidth="1"/>
    <col min="8453" max="8453" width="16.7109375" style="128" customWidth="1"/>
    <col min="8454" max="8454" width="12.85546875" style="128" customWidth="1"/>
    <col min="8455" max="8455" width="12.140625" style="128" customWidth="1"/>
    <col min="8456" max="8456" width="20.28515625" style="128" customWidth="1"/>
    <col min="8457" max="8457" width="40.140625" style="128" customWidth="1"/>
    <col min="8458" max="8704" width="9.140625" style="128"/>
    <col min="8705" max="8705" width="1.7109375" style="128" customWidth="1"/>
    <col min="8706" max="8706" width="4" style="128" customWidth="1"/>
    <col min="8707" max="8707" width="12.42578125" style="128" customWidth="1"/>
    <col min="8708" max="8708" width="69.140625" style="128" customWidth="1"/>
    <col min="8709" max="8709" width="16.7109375" style="128" customWidth="1"/>
    <col min="8710" max="8710" width="12.85546875" style="128" customWidth="1"/>
    <col min="8711" max="8711" width="12.140625" style="128" customWidth="1"/>
    <col min="8712" max="8712" width="20.28515625" style="128" customWidth="1"/>
    <col min="8713" max="8713" width="40.140625" style="128" customWidth="1"/>
    <col min="8714" max="8960" width="9.140625" style="128"/>
    <col min="8961" max="8961" width="1.7109375" style="128" customWidth="1"/>
    <col min="8962" max="8962" width="4" style="128" customWidth="1"/>
    <col min="8963" max="8963" width="12.42578125" style="128" customWidth="1"/>
    <col min="8964" max="8964" width="69.140625" style="128" customWidth="1"/>
    <col min="8965" max="8965" width="16.7109375" style="128" customWidth="1"/>
    <col min="8966" max="8966" width="12.85546875" style="128" customWidth="1"/>
    <col min="8967" max="8967" width="12.140625" style="128" customWidth="1"/>
    <col min="8968" max="8968" width="20.28515625" style="128" customWidth="1"/>
    <col min="8969" max="8969" width="40.140625" style="128" customWidth="1"/>
    <col min="8970" max="9216" width="9.140625" style="128"/>
    <col min="9217" max="9217" width="1.7109375" style="128" customWidth="1"/>
    <col min="9218" max="9218" width="4" style="128" customWidth="1"/>
    <col min="9219" max="9219" width="12.42578125" style="128" customWidth="1"/>
    <col min="9220" max="9220" width="69.140625" style="128" customWidth="1"/>
    <col min="9221" max="9221" width="16.7109375" style="128" customWidth="1"/>
    <col min="9222" max="9222" width="12.85546875" style="128" customWidth="1"/>
    <col min="9223" max="9223" width="12.140625" style="128" customWidth="1"/>
    <col min="9224" max="9224" width="20.28515625" style="128" customWidth="1"/>
    <col min="9225" max="9225" width="40.140625" style="128" customWidth="1"/>
    <col min="9226" max="9472" width="9.140625" style="128"/>
    <col min="9473" max="9473" width="1.7109375" style="128" customWidth="1"/>
    <col min="9474" max="9474" width="4" style="128" customWidth="1"/>
    <col min="9475" max="9475" width="12.42578125" style="128" customWidth="1"/>
    <col min="9476" max="9476" width="69.140625" style="128" customWidth="1"/>
    <col min="9477" max="9477" width="16.7109375" style="128" customWidth="1"/>
    <col min="9478" max="9478" width="12.85546875" style="128" customWidth="1"/>
    <col min="9479" max="9479" width="12.140625" style="128" customWidth="1"/>
    <col min="9480" max="9480" width="20.28515625" style="128" customWidth="1"/>
    <col min="9481" max="9481" width="40.140625" style="128" customWidth="1"/>
    <col min="9482" max="9728" width="9.140625" style="128"/>
    <col min="9729" max="9729" width="1.7109375" style="128" customWidth="1"/>
    <col min="9730" max="9730" width="4" style="128" customWidth="1"/>
    <col min="9731" max="9731" width="12.42578125" style="128" customWidth="1"/>
    <col min="9732" max="9732" width="69.140625" style="128" customWidth="1"/>
    <col min="9733" max="9733" width="16.7109375" style="128" customWidth="1"/>
    <col min="9734" max="9734" width="12.85546875" style="128" customWidth="1"/>
    <col min="9735" max="9735" width="12.140625" style="128" customWidth="1"/>
    <col min="9736" max="9736" width="20.28515625" style="128" customWidth="1"/>
    <col min="9737" max="9737" width="40.140625" style="128" customWidth="1"/>
    <col min="9738" max="9984" width="9.140625" style="128"/>
    <col min="9985" max="9985" width="1.7109375" style="128" customWidth="1"/>
    <col min="9986" max="9986" width="4" style="128" customWidth="1"/>
    <col min="9987" max="9987" width="12.42578125" style="128" customWidth="1"/>
    <col min="9988" max="9988" width="69.140625" style="128" customWidth="1"/>
    <col min="9989" max="9989" width="16.7109375" style="128" customWidth="1"/>
    <col min="9990" max="9990" width="12.85546875" style="128" customWidth="1"/>
    <col min="9991" max="9991" width="12.140625" style="128" customWidth="1"/>
    <col min="9992" max="9992" width="20.28515625" style="128" customWidth="1"/>
    <col min="9993" max="9993" width="40.140625" style="128" customWidth="1"/>
    <col min="9994" max="10240" width="9.140625" style="128"/>
    <col min="10241" max="10241" width="1.7109375" style="128" customWidth="1"/>
    <col min="10242" max="10242" width="4" style="128" customWidth="1"/>
    <col min="10243" max="10243" width="12.42578125" style="128" customWidth="1"/>
    <col min="10244" max="10244" width="69.140625" style="128" customWidth="1"/>
    <col min="10245" max="10245" width="16.7109375" style="128" customWidth="1"/>
    <col min="10246" max="10246" width="12.85546875" style="128" customWidth="1"/>
    <col min="10247" max="10247" width="12.140625" style="128" customWidth="1"/>
    <col min="10248" max="10248" width="20.28515625" style="128" customWidth="1"/>
    <col min="10249" max="10249" width="40.140625" style="128" customWidth="1"/>
    <col min="10250" max="10496" width="9.140625" style="128"/>
    <col min="10497" max="10497" width="1.7109375" style="128" customWidth="1"/>
    <col min="10498" max="10498" width="4" style="128" customWidth="1"/>
    <col min="10499" max="10499" width="12.42578125" style="128" customWidth="1"/>
    <col min="10500" max="10500" width="69.140625" style="128" customWidth="1"/>
    <col min="10501" max="10501" width="16.7109375" style="128" customWidth="1"/>
    <col min="10502" max="10502" width="12.85546875" style="128" customWidth="1"/>
    <col min="10503" max="10503" width="12.140625" style="128" customWidth="1"/>
    <col min="10504" max="10504" width="20.28515625" style="128" customWidth="1"/>
    <col min="10505" max="10505" width="40.140625" style="128" customWidth="1"/>
    <col min="10506" max="10752" width="9.140625" style="128"/>
    <col min="10753" max="10753" width="1.7109375" style="128" customWidth="1"/>
    <col min="10754" max="10754" width="4" style="128" customWidth="1"/>
    <col min="10755" max="10755" width="12.42578125" style="128" customWidth="1"/>
    <col min="10756" max="10756" width="69.140625" style="128" customWidth="1"/>
    <col min="10757" max="10757" width="16.7109375" style="128" customWidth="1"/>
    <col min="10758" max="10758" width="12.85546875" style="128" customWidth="1"/>
    <col min="10759" max="10759" width="12.140625" style="128" customWidth="1"/>
    <col min="10760" max="10760" width="20.28515625" style="128" customWidth="1"/>
    <col min="10761" max="10761" width="40.140625" style="128" customWidth="1"/>
    <col min="10762" max="11008" width="9.140625" style="128"/>
    <col min="11009" max="11009" width="1.7109375" style="128" customWidth="1"/>
    <col min="11010" max="11010" width="4" style="128" customWidth="1"/>
    <col min="11011" max="11011" width="12.42578125" style="128" customWidth="1"/>
    <col min="11012" max="11012" width="69.140625" style="128" customWidth="1"/>
    <col min="11013" max="11013" width="16.7109375" style="128" customWidth="1"/>
    <col min="11014" max="11014" width="12.85546875" style="128" customWidth="1"/>
    <col min="11015" max="11015" width="12.140625" style="128" customWidth="1"/>
    <col min="11016" max="11016" width="20.28515625" style="128" customWidth="1"/>
    <col min="11017" max="11017" width="40.140625" style="128" customWidth="1"/>
    <col min="11018" max="11264" width="9.140625" style="128"/>
    <col min="11265" max="11265" width="1.7109375" style="128" customWidth="1"/>
    <col min="11266" max="11266" width="4" style="128" customWidth="1"/>
    <col min="11267" max="11267" width="12.42578125" style="128" customWidth="1"/>
    <col min="11268" max="11268" width="69.140625" style="128" customWidth="1"/>
    <col min="11269" max="11269" width="16.7109375" style="128" customWidth="1"/>
    <col min="11270" max="11270" width="12.85546875" style="128" customWidth="1"/>
    <col min="11271" max="11271" width="12.140625" style="128" customWidth="1"/>
    <col min="11272" max="11272" width="20.28515625" style="128" customWidth="1"/>
    <col min="11273" max="11273" width="40.140625" style="128" customWidth="1"/>
    <col min="11274" max="11520" width="9.140625" style="128"/>
    <col min="11521" max="11521" width="1.7109375" style="128" customWidth="1"/>
    <col min="11522" max="11522" width="4" style="128" customWidth="1"/>
    <col min="11523" max="11523" width="12.42578125" style="128" customWidth="1"/>
    <col min="11524" max="11524" width="69.140625" style="128" customWidth="1"/>
    <col min="11525" max="11525" width="16.7109375" style="128" customWidth="1"/>
    <col min="11526" max="11526" width="12.85546875" style="128" customWidth="1"/>
    <col min="11527" max="11527" width="12.140625" style="128" customWidth="1"/>
    <col min="11528" max="11528" width="20.28515625" style="128" customWidth="1"/>
    <col min="11529" max="11529" width="40.140625" style="128" customWidth="1"/>
    <col min="11530" max="11776" width="9.140625" style="128"/>
    <col min="11777" max="11777" width="1.7109375" style="128" customWidth="1"/>
    <col min="11778" max="11778" width="4" style="128" customWidth="1"/>
    <col min="11779" max="11779" width="12.42578125" style="128" customWidth="1"/>
    <col min="11780" max="11780" width="69.140625" style="128" customWidth="1"/>
    <col min="11781" max="11781" width="16.7109375" style="128" customWidth="1"/>
    <col min="11782" max="11782" width="12.85546875" style="128" customWidth="1"/>
    <col min="11783" max="11783" width="12.140625" style="128" customWidth="1"/>
    <col min="11784" max="11784" width="20.28515625" style="128" customWidth="1"/>
    <col min="11785" max="11785" width="40.140625" style="128" customWidth="1"/>
    <col min="11786" max="12032" width="9.140625" style="128"/>
    <col min="12033" max="12033" width="1.7109375" style="128" customWidth="1"/>
    <col min="12034" max="12034" width="4" style="128" customWidth="1"/>
    <col min="12035" max="12035" width="12.42578125" style="128" customWidth="1"/>
    <col min="12036" max="12036" width="69.140625" style="128" customWidth="1"/>
    <col min="12037" max="12037" width="16.7109375" style="128" customWidth="1"/>
    <col min="12038" max="12038" width="12.85546875" style="128" customWidth="1"/>
    <col min="12039" max="12039" width="12.140625" style="128" customWidth="1"/>
    <col min="12040" max="12040" width="20.28515625" style="128" customWidth="1"/>
    <col min="12041" max="12041" width="40.140625" style="128" customWidth="1"/>
    <col min="12042" max="12288" width="9.140625" style="128"/>
    <col min="12289" max="12289" width="1.7109375" style="128" customWidth="1"/>
    <col min="12290" max="12290" width="4" style="128" customWidth="1"/>
    <col min="12291" max="12291" width="12.42578125" style="128" customWidth="1"/>
    <col min="12292" max="12292" width="69.140625" style="128" customWidth="1"/>
    <col min="12293" max="12293" width="16.7109375" style="128" customWidth="1"/>
    <col min="12294" max="12294" width="12.85546875" style="128" customWidth="1"/>
    <col min="12295" max="12295" width="12.140625" style="128" customWidth="1"/>
    <col min="12296" max="12296" width="20.28515625" style="128" customWidth="1"/>
    <col min="12297" max="12297" width="40.140625" style="128" customWidth="1"/>
    <col min="12298" max="12544" width="9.140625" style="128"/>
    <col min="12545" max="12545" width="1.7109375" style="128" customWidth="1"/>
    <col min="12546" max="12546" width="4" style="128" customWidth="1"/>
    <col min="12547" max="12547" width="12.42578125" style="128" customWidth="1"/>
    <col min="12548" max="12548" width="69.140625" style="128" customWidth="1"/>
    <col min="12549" max="12549" width="16.7109375" style="128" customWidth="1"/>
    <col min="12550" max="12550" width="12.85546875" style="128" customWidth="1"/>
    <col min="12551" max="12551" width="12.140625" style="128" customWidth="1"/>
    <col min="12552" max="12552" width="20.28515625" style="128" customWidth="1"/>
    <col min="12553" max="12553" width="40.140625" style="128" customWidth="1"/>
    <col min="12554" max="12800" width="9.140625" style="128"/>
    <col min="12801" max="12801" width="1.7109375" style="128" customWidth="1"/>
    <col min="12802" max="12802" width="4" style="128" customWidth="1"/>
    <col min="12803" max="12803" width="12.42578125" style="128" customWidth="1"/>
    <col min="12804" max="12804" width="69.140625" style="128" customWidth="1"/>
    <col min="12805" max="12805" width="16.7109375" style="128" customWidth="1"/>
    <col min="12806" max="12806" width="12.85546875" style="128" customWidth="1"/>
    <col min="12807" max="12807" width="12.140625" style="128" customWidth="1"/>
    <col min="12808" max="12808" width="20.28515625" style="128" customWidth="1"/>
    <col min="12809" max="12809" width="40.140625" style="128" customWidth="1"/>
    <col min="12810" max="13056" width="9.140625" style="128"/>
    <col min="13057" max="13057" width="1.7109375" style="128" customWidth="1"/>
    <col min="13058" max="13058" width="4" style="128" customWidth="1"/>
    <col min="13059" max="13059" width="12.42578125" style="128" customWidth="1"/>
    <col min="13060" max="13060" width="69.140625" style="128" customWidth="1"/>
    <col min="13061" max="13061" width="16.7109375" style="128" customWidth="1"/>
    <col min="13062" max="13062" width="12.85546875" style="128" customWidth="1"/>
    <col min="13063" max="13063" width="12.140625" style="128" customWidth="1"/>
    <col min="13064" max="13064" width="20.28515625" style="128" customWidth="1"/>
    <col min="13065" max="13065" width="40.140625" style="128" customWidth="1"/>
    <col min="13066" max="13312" width="9.140625" style="128"/>
    <col min="13313" max="13313" width="1.7109375" style="128" customWidth="1"/>
    <col min="13314" max="13314" width="4" style="128" customWidth="1"/>
    <col min="13315" max="13315" width="12.42578125" style="128" customWidth="1"/>
    <col min="13316" max="13316" width="69.140625" style="128" customWidth="1"/>
    <col min="13317" max="13317" width="16.7109375" style="128" customWidth="1"/>
    <col min="13318" max="13318" width="12.85546875" style="128" customWidth="1"/>
    <col min="13319" max="13319" width="12.140625" style="128" customWidth="1"/>
    <col min="13320" max="13320" width="20.28515625" style="128" customWidth="1"/>
    <col min="13321" max="13321" width="40.140625" style="128" customWidth="1"/>
    <col min="13322" max="13568" width="9.140625" style="128"/>
    <col min="13569" max="13569" width="1.7109375" style="128" customWidth="1"/>
    <col min="13570" max="13570" width="4" style="128" customWidth="1"/>
    <col min="13571" max="13571" width="12.42578125" style="128" customWidth="1"/>
    <col min="13572" max="13572" width="69.140625" style="128" customWidth="1"/>
    <col min="13573" max="13573" width="16.7109375" style="128" customWidth="1"/>
    <col min="13574" max="13574" width="12.85546875" style="128" customWidth="1"/>
    <col min="13575" max="13575" width="12.140625" style="128" customWidth="1"/>
    <col min="13576" max="13576" width="20.28515625" style="128" customWidth="1"/>
    <col min="13577" max="13577" width="40.140625" style="128" customWidth="1"/>
    <col min="13578" max="13824" width="9.140625" style="128"/>
    <col min="13825" max="13825" width="1.7109375" style="128" customWidth="1"/>
    <col min="13826" max="13826" width="4" style="128" customWidth="1"/>
    <col min="13827" max="13827" width="12.42578125" style="128" customWidth="1"/>
    <col min="13828" max="13828" width="69.140625" style="128" customWidth="1"/>
    <col min="13829" max="13829" width="16.7109375" style="128" customWidth="1"/>
    <col min="13830" max="13830" width="12.85546875" style="128" customWidth="1"/>
    <col min="13831" max="13831" width="12.140625" style="128" customWidth="1"/>
    <col min="13832" max="13832" width="20.28515625" style="128" customWidth="1"/>
    <col min="13833" max="13833" width="40.140625" style="128" customWidth="1"/>
    <col min="13834" max="14080" width="9.140625" style="128"/>
    <col min="14081" max="14081" width="1.7109375" style="128" customWidth="1"/>
    <col min="14082" max="14082" width="4" style="128" customWidth="1"/>
    <col min="14083" max="14083" width="12.42578125" style="128" customWidth="1"/>
    <col min="14084" max="14084" width="69.140625" style="128" customWidth="1"/>
    <col min="14085" max="14085" width="16.7109375" style="128" customWidth="1"/>
    <col min="14086" max="14086" width="12.85546875" style="128" customWidth="1"/>
    <col min="14087" max="14087" width="12.140625" style="128" customWidth="1"/>
    <col min="14088" max="14088" width="20.28515625" style="128" customWidth="1"/>
    <col min="14089" max="14089" width="40.140625" style="128" customWidth="1"/>
    <col min="14090" max="14336" width="9.140625" style="128"/>
    <col min="14337" max="14337" width="1.7109375" style="128" customWidth="1"/>
    <col min="14338" max="14338" width="4" style="128" customWidth="1"/>
    <col min="14339" max="14339" width="12.42578125" style="128" customWidth="1"/>
    <col min="14340" max="14340" width="69.140625" style="128" customWidth="1"/>
    <col min="14341" max="14341" width="16.7109375" style="128" customWidth="1"/>
    <col min="14342" max="14342" width="12.85546875" style="128" customWidth="1"/>
    <col min="14343" max="14343" width="12.140625" style="128" customWidth="1"/>
    <col min="14344" max="14344" width="20.28515625" style="128" customWidth="1"/>
    <col min="14345" max="14345" width="40.140625" style="128" customWidth="1"/>
    <col min="14346" max="14592" width="9.140625" style="128"/>
    <col min="14593" max="14593" width="1.7109375" style="128" customWidth="1"/>
    <col min="14594" max="14594" width="4" style="128" customWidth="1"/>
    <col min="14595" max="14595" width="12.42578125" style="128" customWidth="1"/>
    <col min="14596" max="14596" width="69.140625" style="128" customWidth="1"/>
    <col min="14597" max="14597" width="16.7109375" style="128" customWidth="1"/>
    <col min="14598" max="14598" width="12.85546875" style="128" customWidth="1"/>
    <col min="14599" max="14599" width="12.140625" style="128" customWidth="1"/>
    <col min="14600" max="14600" width="20.28515625" style="128" customWidth="1"/>
    <col min="14601" max="14601" width="40.140625" style="128" customWidth="1"/>
    <col min="14602" max="14848" width="9.140625" style="128"/>
    <col min="14849" max="14849" width="1.7109375" style="128" customWidth="1"/>
    <col min="14850" max="14850" width="4" style="128" customWidth="1"/>
    <col min="14851" max="14851" width="12.42578125" style="128" customWidth="1"/>
    <col min="14852" max="14852" width="69.140625" style="128" customWidth="1"/>
    <col min="14853" max="14853" width="16.7109375" style="128" customWidth="1"/>
    <col min="14854" max="14854" width="12.85546875" style="128" customWidth="1"/>
    <col min="14855" max="14855" width="12.140625" style="128" customWidth="1"/>
    <col min="14856" max="14856" width="20.28515625" style="128" customWidth="1"/>
    <col min="14857" max="14857" width="40.140625" style="128" customWidth="1"/>
    <col min="14858" max="15104" width="9.140625" style="128"/>
    <col min="15105" max="15105" width="1.7109375" style="128" customWidth="1"/>
    <col min="15106" max="15106" width="4" style="128" customWidth="1"/>
    <col min="15107" max="15107" width="12.42578125" style="128" customWidth="1"/>
    <col min="15108" max="15108" width="69.140625" style="128" customWidth="1"/>
    <col min="15109" max="15109" width="16.7109375" style="128" customWidth="1"/>
    <col min="15110" max="15110" width="12.85546875" style="128" customWidth="1"/>
    <col min="15111" max="15111" width="12.140625" style="128" customWidth="1"/>
    <col min="15112" max="15112" width="20.28515625" style="128" customWidth="1"/>
    <col min="15113" max="15113" width="40.140625" style="128" customWidth="1"/>
    <col min="15114" max="15360" width="9.140625" style="128"/>
    <col min="15361" max="15361" width="1.7109375" style="128" customWidth="1"/>
    <col min="15362" max="15362" width="4" style="128" customWidth="1"/>
    <col min="15363" max="15363" width="12.42578125" style="128" customWidth="1"/>
    <col min="15364" max="15364" width="69.140625" style="128" customWidth="1"/>
    <col min="15365" max="15365" width="16.7109375" style="128" customWidth="1"/>
    <col min="15366" max="15366" width="12.85546875" style="128" customWidth="1"/>
    <col min="15367" max="15367" width="12.140625" style="128" customWidth="1"/>
    <col min="15368" max="15368" width="20.28515625" style="128" customWidth="1"/>
    <col min="15369" max="15369" width="40.140625" style="128" customWidth="1"/>
    <col min="15370" max="15616" width="9.140625" style="128"/>
    <col min="15617" max="15617" width="1.7109375" style="128" customWidth="1"/>
    <col min="15618" max="15618" width="4" style="128" customWidth="1"/>
    <col min="15619" max="15619" width="12.42578125" style="128" customWidth="1"/>
    <col min="15620" max="15620" width="69.140625" style="128" customWidth="1"/>
    <col min="15621" max="15621" width="16.7109375" style="128" customWidth="1"/>
    <col min="15622" max="15622" width="12.85546875" style="128" customWidth="1"/>
    <col min="15623" max="15623" width="12.140625" style="128" customWidth="1"/>
    <col min="15624" max="15624" width="20.28515625" style="128" customWidth="1"/>
    <col min="15625" max="15625" width="40.140625" style="128" customWidth="1"/>
    <col min="15626" max="15872" width="9.140625" style="128"/>
    <col min="15873" max="15873" width="1.7109375" style="128" customWidth="1"/>
    <col min="15874" max="15874" width="4" style="128" customWidth="1"/>
    <col min="15875" max="15875" width="12.42578125" style="128" customWidth="1"/>
    <col min="15876" max="15876" width="69.140625" style="128" customWidth="1"/>
    <col min="15877" max="15877" width="16.7109375" style="128" customWidth="1"/>
    <col min="15878" max="15878" width="12.85546875" style="128" customWidth="1"/>
    <col min="15879" max="15879" width="12.140625" style="128" customWidth="1"/>
    <col min="15880" max="15880" width="20.28515625" style="128" customWidth="1"/>
    <col min="15881" max="15881" width="40.140625" style="128" customWidth="1"/>
    <col min="15882" max="16128" width="9.140625" style="128"/>
    <col min="16129" max="16129" width="1.7109375" style="128" customWidth="1"/>
    <col min="16130" max="16130" width="4" style="128" customWidth="1"/>
    <col min="16131" max="16131" width="12.42578125" style="128" customWidth="1"/>
    <col min="16132" max="16132" width="69.140625" style="128" customWidth="1"/>
    <col min="16133" max="16133" width="16.7109375" style="128" customWidth="1"/>
    <col min="16134" max="16134" width="12.85546875" style="128" customWidth="1"/>
    <col min="16135" max="16135" width="12.140625" style="128" customWidth="1"/>
    <col min="16136" max="16136" width="20.28515625" style="128" customWidth="1"/>
    <col min="16137" max="16137" width="40.140625" style="128" customWidth="1"/>
    <col min="16138" max="16384" width="9.140625" style="128"/>
  </cols>
  <sheetData>
    <row r="1" spans="2:8" ht="48" customHeight="1" x14ac:dyDescent="0.35">
      <c r="B1" s="265"/>
      <c r="C1" s="359" t="s">
        <v>1607</v>
      </c>
      <c r="D1" s="359"/>
      <c r="E1" s="265"/>
      <c r="F1" s="265"/>
      <c r="G1" s="348" t="s">
        <v>1610</v>
      </c>
      <c r="H1" s="348"/>
    </row>
    <row r="2" spans="2:8" ht="44.25" customHeight="1" x14ac:dyDescent="0.35">
      <c r="B2" s="352" t="s">
        <v>1608</v>
      </c>
      <c r="C2" s="352"/>
      <c r="D2" s="352"/>
      <c r="E2" s="352"/>
      <c r="F2" s="352"/>
      <c r="G2" s="352"/>
      <c r="H2" s="352"/>
    </row>
    <row r="3" spans="2:8" ht="28.5" customHeight="1" x14ac:dyDescent="0.35">
      <c r="B3" s="358" t="s">
        <v>82</v>
      </c>
      <c r="C3" s="358"/>
      <c r="D3" s="358"/>
      <c r="E3" s="358"/>
      <c r="F3" s="358"/>
    </row>
    <row r="4" spans="2:8" ht="32.25" customHeight="1" x14ac:dyDescent="0.35">
      <c r="B4" s="129"/>
      <c r="C4" s="130"/>
      <c r="D4" s="131"/>
      <c r="E4" s="130"/>
      <c r="F4" s="130"/>
      <c r="G4" s="132"/>
      <c r="H4" s="133"/>
    </row>
    <row r="5" spans="2:8" x14ac:dyDescent="0.35">
      <c r="B5" s="266" t="s">
        <v>343</v>
      </c>
      <c r="C5" s="266" t="s">
        <v>344</v>
      </c>
      <c r="D5" s="266" t="s">
        <v>345</v>
      </c>
      <c r="E5" s="266" t="s">
        <v>346</v>
      </c>
      <c r="F5" s="266" t="s">
        <v>347</v>
      </c>
      <c r="G5" s="267" t="s">
        <v>348</v>
      </c>
      <c r="H5" s="267" t="s">
        <v>349</v>
      </c>
    </row>
    <row r="6" spans="2:8" ht="29.25" customHeight="1" x14ac:dyDescent="0.35">
      <c r="B6" s="266"/>
      <c r="C6" s="268"/>
      <c r="D6" s="269" t="s">
        <v>1583</v>
      </c>
      <c r="E6" s="270"/>
      <c r="F6" s="271"/>
      <c r="G6" s="272"/>
      <c r="H6" s="273"/>
    </row>
    <row r="7" spans="2:8" ht="22.5" customHeight="1" x14ac:dyDescent="0.35">
      <c r="B7" s="231">
        <v>1</v>
      </c>
      <c r="C7" s="310">
        <v>1000111</v>
      </c>
      <c r="D7" s="311" t="s">
        <v>1586</v>
      </c>
      <c r="E7" s="312" t="s">
        <v>351</v>
      </c>
      <c r="F7" s="313">
        <v>28</v>
      </c>
      <c r="G7" s="277"/>
      <c r="H7" s="321">
        <f t="shared" ref="H7:H27" si="0">F7*G7</f>
        <v>0</v>
      </c>
    </row>
    <row r="8" spans="2:8" ht="22.5" customHeight="1" x14ac:dyDescent="0.35">
      <c r="B8" s="231">
        <v>2</v>
      </c>
      <c r="C8" s="310">
        <v>1000114</v>
      </c>
      <c r="D8" s="311" t="s">
        <v>76</v>
      </c>
      <c r="E8" s="312" t="s">
        <v>351</v>
      </c>
      <c r="F8" s="313">
        <v>5</v>
      </c>
      <c r="G8" s="277"/>
      <c r="H8" s="321">
        <f t="shared" si="0"/>
        <v>0</v>
      </c>
    </row>
    <row r="9" spans="2:8" ht="22.5" customHeight="1" x14ac:dyDescent="0.35">
      <c r="B9" s="231">
        <v>3</v>
      </c>
      <c r="C9" s="310">
        <v>1000237</v>
      </c>
      <c r="D9" s="311" t="s">
        <v>379</v>
      </c>
      <c r="E9" s="312" t="s">
        <v>594</v>
      </c>
      <c r="F9" s="313">
        <v>836</v>
      </c>
      <c r="G9" s="277"/>
      <c r="H9" s="321">
        <f t="shared" si="0"/>
        <v>0</v>
      </c>
    </row>
    <row r="10" spans="2:8" ht="22.5" customHeight="1" x14ac:dyDescent="0.35">
      <c r="B10" s="231">
        <v>4</v>
      </c>
      <c r="C10" s="310">
        <v>1000238</v>
      </c>
      <c r="D10" s="311" t="s">
        <v>380</v>
      </c>
      <c r="E10" s="312" t="s">
        <v>594</v>
      </c>
      <c r="F10" s="313">
        <v>28</v>
      </c>
      <c r="G10" s="277"/>
      <c r="H10" s="321">
        <f t="shared" si="0"/>
        <v>0</v>
      </c>
    </row>
    <row r="11" spans="2:8" ht="22.5" customHeight="1" x14ac:dyDescent="0.35">
      <c r="B11" s="231">
        <v>5</v>
      </c>
      <c r="C11" s="310">
        <v>1000220</v>
      </c>
      <c r="D11" s="311" t="s">
        <v>205</v>
      </c>
      <c r="E11" s="312" t="s">
        <v>218</v>
      </c>
      <c r="F11" s="313">
        <v>88</v>
      </c>
      <c r="G11" s="277"/>
      <c r="H11" s="321">
        <f t="shared" si="0"/>
        <v>0</v>
      </c>
    </row>
    <row r="12" spans="2:8" ht="22.5" customHeight="1" x14ac:dyDescent="0.35">
      <c r="B12" s="231">
        <v>6</v>
      </c>
      <c r="C12" s="310">
        <v>1000221</v>
      </c>
      <c r="D12" s="311" t="s">
        <v>206</v>
      </c>
      <c r="E12" s="312" t="s">
        <v>218</v>
      </c>
      <c r="F12" s="313">
        <v>72</v>
      </c>
      <c r="G12" s="277"/>
      <c r="H12" s="321">
        <f t="shared" si="0"/>
        <v>0</v>
      </c>
    </row>
    <row r="13" spans="2:8" ht="22.5" customHeight="1" x14ac:dyDescent="0.35">
      <c r="B13" s="231">
        <v>7</v>
      </c>
      <c r="C13" s="310">
        <v>1000222</v>
      </c>
      <c r="D13" s="311" t="s">
        <v>207</v>
      </c>
      <c r="E13" s="312" t="s">
        <v>218</v>
      </c>
      <c r="F13" s="313">
        <v>74</v>
      </c>
      <c r="G13" s="277"/>
      <c r="H13" s="321">
        <f t="shared" si="0"/>
        <v>0</v>
      </c>
    </row>
    <row r="14" spans="2:8" ht="22.5" customHeight="1" x14ac:dyDescent="0.35">
      <c r="B14" s="231">
        <v>8</v>
      </c>
      <c r="C14" s="310">
        <v>1000310</v>
      </c>
      <c r="D14" s="311" t="s">
        <v>241</v>
      </c>
      <c r="E14" s="312" t="s">
        <v>812</v>
      </c>
      <c r="F14" s="313">
        <v>366</v>
      </c>
      <c r="G14" s="277"/>
      <c r="H14" s="321">
        <f t="shared" si="0"/>
        <v>0</v>
      </c>
    </row>
    <row r="15" spans="2:8" ht="22.5" customHeight="1" x14ac:dyDescent="0.35">
      <c r="B15" s="231">
        <v>9</v>
      </c>
      <c r="C15" s="310">
        <v>1000065</v>
      </c>
      <c r="D15" s="311" t="s">
        <v>217</v>
      </c>
      <c r="E15" s="312" t="s">
        <v>594</v>
      </c>
      <c r="F15" s="313">
        <v>102</v>
      </c>
      <c r="G15" s="277"/>
      <c r="H15" s="321">
        <f t="shared" si="0"/>
        <v>0</v>
      </c>
    </row>
    <row r="16" spans="2:8" ht="22.5" customHeight="1" x14ac:dyDescent="0.35">
      <c r="B16" s="231">
        <v>10</v>
      </c>
      <c r="C16" s="310">
        <v>1000269</v>
      </c>
      <c r="D16" s="311" t="s">
        <v>719</v>
      </c>
      <c r="E16" s="312" t="s">
        <v>351</v>
      </c>
      <c r="F16" s="313">
        <v>16</v>
      </c>
      <c r="G16" s="277"/>
      <c r="H16" s="321">
        <f t="shared" si="0"/>
        <v>0</v>
      </c>
    </row>
    <row r="17" spans="2:9" ht="22.5" customHeight="1" x14ac:dyDescent="0.35">
      <c r="B17" s="231">
        <v>11</v>
      </c>
      <c r="C17" s="310">
        <v>1000319</v>
      </c>
      <c r="D17" s="311" t="s">
        <v>260</v>
      </c>
      <c r="E17" s="312" t="s">
        <v>594</v>
      </c>
      <c r="F17" s="313">
        <v>36</v>
      </c>
      <c r="G17" s="277"/>
      <c r="H17" s="321">
        <f t="shared" si="0"/>
        <v>0</v>
      </c>
    </row>
    <row r="18" spans="2:9" ht="22.5" customHeight="1" x14ac:dyDescent="0.35">
      <c r="B18" s="231">
        <v>12</v>
      </c>
      <c r="C18" s="310">
        <v>1000100</v>
      </c>
      <c r="D18" s="311" t="s">
        <v>75</v>
      </c>
      <c r="E18" s="312" t="s">
        <v>351</v>
      </c>
      <c r="F18" s="313">
        <v>60</v>
      </c>
      <c r="G18" s="277"/>
      <c r="H18" s="321">
        <f t="shared" si="0"/>
        <v>0</v>
      </c>
    </row>
    <row r="19" spans="2:9" ht="22.5" customHeight="1" x14ac:dyDescent="0.35">
      <c r="B19" s="231">
        <v>13</v>
      </c>
      <c r="C19" s="310">
        <v>1000248</v>
      </c>
      <c r="D19" s="311" t="s">
        <v>593</v>
      </c>
      <c r="E19" s="312" t="s">
        <v>594</v>
      </c>
      <c r="F19" s="313">
        <v>200</v>
      </c>
      <c r="G19" s="277"/>
      <c r="H19" s="321">
        <f t="shared" si="0"/>
        <v>0</v>
      </c>
    </row>
    <row r="20" spans="2:9" ht="22.5" customHeight="1" x14ac:dyDescent="0.35">
      <c r="B20" s="231">
        <v>14</v>
      </c>
      <c r="C20" s="310">
        <v>1000017</v>
      </c>
      <c r="D20" s="311" t="s">
        <v>595</v>
      </c>
      <c r="E20" s="312" t="s">
        <v>594</v>
      </c>
      <c r="F20" s="313">
        <v>3</v>
      </c>
      <c r="G20" s="277"/>
      <c r="H20" s="321">
        <f t="shared" si="0"/>
        <v>0</v>
      </c>
    </row>
    <row r="21" spans="2:9" ht="30.75" customHeight="1" x14ac:dyDescent="0.35">
      <c r="B21" s="231">
        <v>15</v>
      </c>
      <c r="C21" s="310">
        <v>1000058</v>
      </c>
      <c r="D21" s="311" t="s">
        <v>1587</v>
      </c>
      <c r="E21" s="312" t="s">
        <v>594</v>
      </c>
      <c r="F21" s="313">
        <v>3</v>
      </c>
      <c r="G21" s="277"/>
      <c r="H21" s="321">
        <f t="shared" si="0"/>
        <v>0</v>
      </c>
    </row>
    <row r="22" spans="2:9" ht="27" customHeight="1" x14ac:dyDescent="0.35">
      <c r="B22" s="231">
        <v>16</v>
      </c>
      <c r="C22" s="310">
        <v>1000076</v>
      </c>
      <c r="D22" s="311" t="s">
        <v>1588</v>
      </c>
      <c r="E22" s="312" t="s">
        <v>594</v>
      </c>
      <c r="F22" s="310">
        <v>3</v>
      </c>
      <c r="G22" s="277"/>
      <c r="H22" s="321">
        <f t="shared" si="0"/>
        <v>0</v>
      </c>
    </row>
    <row r="23" spans="2:9" ht="35.25" customHeight="1" x14ac:dyDescent="0.35">
      <c r="B23" s="231">
        <v>17</v>
      </c>
      <c r="C23" s="310">
        <v>1000094</v>
      </c>
      <c r="D23" s="311" t="s">
        <v>74</v>
      </c>
      <c r="E23" s="312" t="s">
        <v>351</v>
      </c>
      <c r="F23" s="310">
        <v>2</v>
      </c>
      <c r="G23" s="277"/>
      <c r="H23" s="321">
        <f t="shared" si="0"/>
        <v>0</v>
      </c>
    </row>
    <row r="24" spans="2:9" ht="23.25" customHeight="1" x14ac:dyDescent="0.35">
      <c r="B24" s="231">
        <v>18</v>
      </c>
      <c r="C24" s="310">
        <v>1000210</v>
      </c>
      <c r="D24" s="311" t="s">
        <v>201</v>
      </c>
      <c r="E24" s="312" t="s">
        <v>218</v>
      </c>
      <c r="F24" s="310">
        <v>20</v>
      </c>
      <c r="G24" s="277"/>
      <c r="H24" s="321">
        <f t="shared" si="0"/>
        <v>0</v>
      </c>
    </row>
    <row r="25" spans="2:9" ht="23.25" customHeight="1" x14ac:dyDescent="0.35">
      <c r="B25" s="231">
        <v>19</v>
      </c>
      <c r="C25" s="310">
        <v>1000280</v>
      </c>
      <c r="D25" s="311" t="s">
        <v>720</v>
      </c>
      <c r="E25" s="312" t="s">
        <v>261</v>
      </c>
      <c r="F25" s="310">
        <v>1</v>
      </c>
      <c r="G25" s="277"/>
      <c r="H25" s="321">
        <f t="shared" si="0"/>
        <v>0</v>
      </c>
    </row>
    <row r="26" spans="2:9" ht="22.5" customHeight="1" x14ac:dyDescent="0.35">
      <c r="B26" s="231">
        <v>20</v>
      </c>
      <c r="C26" s="310">
        <v>1000281</v>
      </c>
      <c r="D26" s="311" t="s">
        <v>237</v>
      </c>
      <c r="E26" s="312" t="s">
        <v>238</v>
      </c>
      <c r="F26" s="314">
        <v>5021.0099999999993</v>
      </c>
      <c r="G26" s="277"/>
      <c r="H26" s="321">
        <f t="shared" si="0"/>
        <v>0</v>
      </c>
    </row>
    <row r="27" spans="2:9" ht="22.5" customHeight="1" x14ac:dyDescent="0.35">
      <c r="B27" s="231">
        <v>21</v>
      </c>
      <c r="C27" s="310">
        <v>1000284</v>
      </c>
      <c r="D27" s="311" t="s">
        <v>1589</v>
      </c>
      <c r="E27" s="312" t="s">
        <v>240</v>
      </c>
      <c r="F27" s="310">
        <v>100</v>
      </c>
      <c r="G27" s="277"/>
      <c r="H27" s="321">
        <f t="shared" si="0"/>
        <v>0</v>
      </c>
    </row>
    <row r="28" spans="2:9" ht="22.5" customHeight="1" x14ac:dyDescent="0.35">
      <c r="B28" s="274"/>
      <c r="C28" s="144"/>
      <c r="D28" s="275"/>
      <c r="E28" s="276"/>
      <c r="F28" s="278"/>
      <c r="G28" s="324" t="s">
        <v>1609</v>
      </c>
      <c r="H28" s="322">
        <f>SUM(H7:H27)</f>
        <v>0</v>
      </c>
    </row>
    <row r="29" spans="2:9" ht="19.5" customHeight="1" x14ac:dyDescent="0.35">
      <c r="B29" s="279"/>
      <c r="C29" s="280"/>
      <c r="D29" s="281"/>
      <c r="E29" s="282"/>
      <c r="F29" s="283"/>
      <c r="G29" s="284"/>
      <c r="H29" s="285"/>
    </row>
    <row r="30" spans="2:9" x14ac:dyDescent="0.35">
      <c r="B30" s="266" t="s">
        <v>343</v>
      </c>
      <c r="C30" s="266" t="s">
        <v>344</v>
      </c>
      <c r="D30" s="266" t="s">
        <v>345</v>
      </c>
      <c r="E30" s="266" t="s">
        <v>346</v>
      </c>
      <c r="F30" s="266" t="s">
        <v>347</v>
      </c>
      <c r="G30" s="267" t="s">
        <v>348</v>
      </c>
      <c r="H30" s="267" t="s">
        <v>349</v>
      </c>
    </row>
    <row r="31" spans="2:9" ht="24.75" customHeight="1" x14ac:dyDescent="0.35">
      <c r="B31" s="266"/>
      <c r="C31" s="286"/>
      <c r="D31" s="287" t="s">
        <v>1584</v>
      </c>
      <c r="E31" s="288"/>
      <c r="F31" s="289"/>
      <c r="G31" s="290"/>
      <c r="H31" s="291"/>
      <c r="I31" s="292"/>
    </row>
    <row r="32" spans="2:9" x14ac:dyDescent="0.35">
      <c r="B32" s="231">
        <v>1</v>
      </c>
      <c r="C32" s="310">
        <v>1000111</v>
      </c>
      <c r="D32" s="311" t="s">
        <v>1586</v>
      </c>
      <c r="E32" s="312" t="s">
        <v>351</v>
      </c>
      <c r="F32" s="313">
        <v>33</v>
      </c>
      <c r="G32" s="277"/>
      <c r="H32" s="321">
        <f t="shared" ref="H32:H52" si="1">F32*G32</f>
        <v>0</v>
      </c>
    </row>
    <row r="33" spans="2:8" x14ac:dyDescent="0.35">
      <c r="B33" s="231">
        <v>2</v>
      </c>
      <c r="C33" s="310">
        <v>1000114</v>
      </c>
      <c r="D33" s="311" t="s">
        <v>76</v>
      </c>
      <c r="E33" s="312" t="s">
        <v>351</v>
      </c>
      <c r="F33" s="313">
        <v>2</v>
      </c>
      <c r="G33" s="277"/>
      <c r="H33" s="321">
        <f t="shared" si="1"/>
        <v>0</v>
      </c>
    </row>
    <row r="34" spans="2:8" x14ac:dyDescent="0.35">
      <c r="B34" s="231">
        <v>3</v>
      </c>
      <c r="C34" s="310">
        <v>1000237</v>
      </c>
      <c r="D34" s="311" t="s">
        <v>379</v>
      </c>
      <c r="E34" s="312" t="s">
        <v>594</v>
      </c>
      <c r="F34" s="310">
        <v>742</v>
      </c>
      <c r="G34" s="277"/>
      <c r="H34" s="321">
        <f t="shared" si="1"/>
        <v>0</v>
      </c>
    </row>
    <row r="35" spans="2:8" x14ac:dyDescent="0.35">
      <c r="B35" s="231">
        <v>4</v>
      </c>
      <c r="C35" s="310">
        <v>1000238</v>
      </c>
      <c r="D35" s="311" t="s">
        <v>380</v>
      </c>
      <c r="E35" s="312" t="s">
        <v>594</v>
      </c>
      <c r="F35" s="310">
        <v>204</v>
      </c>
      <c r="G35" s="277"/>
      <c r="H35" s="321">
        <f t="shared" si="1"/>
        <v>0</v>
      </c>
    </row>
    <row r="36" spans="2:8" x14ac:dyDescent="0.35">
      <c r="B36" s="231">
        <v>5</v>
      </c>
      <c r="C36" s="310">
        <v>1000248</v>
      </c>
      <c r="D36" s="311" t="s">
        <v>593</v>
      </c>
      <c r="E36" s="312" t="s">
        <v>594</v>
      </c>
      <c r="F36" s="310">
        <v>180</v>
      </c>
      <c r="G36" s="277"/>
      <c r="H36" s="321">
        <f t="shared" si="1"/>
        <v>0</v>
      </c>
    </row>
    <row r="37" spans="2:8" x14ac:dyDescent="0.35">
      <c r="B37" s="231">
        <v>6</v>
      </c>
      <c r="C37" s="310">
        <v>1000220</v>
      </c>
      <c r="D37" s="311" t="s">
        <v>205</v>
      </c>
      <c r="E37" s="312" t="s">
        <v>218</v>
      </c>
      <c r="F37" s="310">
        <v>90</v>
      </c>
      <c r="G37" s="277"/>
      <c r="H37" s="321">
        <f t="shared" si="1"/>
        <v>0</v>
      </c>
    </row>
    <row r="38" spans="2:8" x14ac:dyDescent="0.35">
      <c r="B38" s="231">
        <v>7</v>
      </c>
      <c r="C38" s="310">
        <v>1000221</v>
      </c>
      <c r="D38" s="311" t="s">
        <v>206</v>
      </c>
      <c r="E38" s="312" t="s">
        <v>218</v>
      </c>
      <c r="F38" s="310">
        <v>100</v>
      </c>
      <c r="G38" s="277"/>
      <c r="H38" s="321">
        <f t="shared" si="1"/>
        <v>0</v>
      </c>
    </row>
    <row r="39" spans="2:8" x14ac:dyDescent="0.35">
      <c r="B39" s="231">
        <v>8</v>
      </c>
      <c r="C39" s="310">
        <v>1000222</v>
      </c>
      <c r="D39" s="311" t="s">
        <v>207</v>
      </c>
      <c r="E39" s="312" t="s">
        <v>218</v>
      </c>
      <c r="F39" s="310">
        <v>100</v>
      </c>
      <c r="G39" s="277"/>
      <c r="H39" s="321">
        <f t="shared" si="1"/>
        <v>0</v>
      </c>
    </row>
    <row r="40" spans="2:8" x14ac:dyDescent="0.35">
      <c r="B40" s="231">
        <v>9</v>
      </c>
      <c r="C40" s="310">
        <v>1000310</v>
      </c>
      <c r="D40" s="311" t="s">
        <v>241</v>
      </c>
      <c r="E40" s="315" t="s">
        <v>812</v>
      </c>
      <c r="F40" s="310">
        <v>424</v>
      </c>
      <c r="G40" s="277"/>
      <c r="H40" s="321">
        <f t="shared" si="1"/>
        <v>0</v>
      </c>
    </row>
    <row r="41" spans="2:8" x14ac:dyDescent="0.35">
      <c r="B41" s="231">
        <v>10</v>
      </c>
      <c r="C41" s="310">
        <v>1000210</v>
      </c>
      <c r="D41" s="311" t="s">
        <v>201</v>
      </c>
      <c r="E41" s="315" t="s">
        <v>218</v>
      </c>
      <c r="F41" s="310">
        <v>20</v>
      </c>
      <c r="G41" s="277"/>
      <c r="H41" s="321">
        <f t="shared" si="1"/>
        <v>0</v>
      </c>
    </row>
    <row r="42" spans="2:8" x14ac:dyDescent="0.35">
      <c r="B42" s="231">
        <v>11</v>
      </c>
      <c r="C42" s="310">
        <v>1000065</v>
      </c>
      <c r="D42" s="311" t="s">
        <v>217</v>
      </c>
      <c r="E42" s="312" t="s">
        <v>594</v>
      </c>
      <c r="F42" s="310">
        <v>120</v>
      </c>
      <c r="G42" s="277"/>
      <c r="H42" s="321">
        <f t="shared" si="1"/>
        <v>0</v>
      </c>
    </row>
    <row r="43" spans="2:8" x14ac:dyDescent="0.35">
      <c r="B43" s="231">
        <v>12</v>
      </c>
      <c r="C43" s="310">
        <v>1000319</v>
      </c>
      <c r="D43" s="311" t="s">
        <v>260</v>
      </c>
      <c r="E43" s="312" t="s">
        <v>594</v>
      </c>
      <c r="F43" s="310">
        <v>60</v>
      </c>
      <c r="G43" s="277"/>
      <c r="H43" s="321">
        <f t="shared" si="1"/>
        <v>0</v>
      </c>
    </row>
    <row r="44" spans="2:8" x14ac:dyDescent="0.35">
      <c r="B44" s="231">
        <v>13</v>
      </c>
      <c r="C44" s="310">
        <v>1000017</v>
      </c>
      <c r="D44" s="311" t="s">
        <v>595</v>
      </c>
      <c r="E44" s="312" t="s">
        <v>594</v>
      </c>
      <c r="F44" s="310">
        <v>1</v>
      </c>
      <c r="G44" s="277"/>
      <c r="H44" s="321">
        <f t="shared" si="1"/>
        <v>0</v>
      </c>
    </row>
    <row r="45" spans="2:8" ht="33" x14ac:dyDescent="0.35">
      <c r="B45" s="231">
        <v>14</v>
      </c>
      <c r="C45" s="310">
        <v>1000058</v>
      </c>
      <c r="D45" s="311" t="s">
        <v>1587</v>
      </c>
      <c r="E45" s="312" t="s">
        <v>594</v>
      </c>
      <c r="F45" s="310">
        <v>1</v>
      </c>
      <c r="G45" s="277"/>
      <c r="H45" s="321">
        <f t="shared" si="1"/>
        <v>0</v>
      </c>
    </row>
    <row r="46" spans="2:8" x14ac:dyDescent="0.35">
      <c r="B46" s="231">
        <v>15</v>
      </c>
      <c r="C46" s="310">
        <v>1000076</v>
      </c>
      <c r="D46" s="311" t="s">
        <v>1588</v>
      </c>
      <c r="E46" s="312" t="s">
        <v>594</v>
      </c>
      <c r="F46" s="310">
        <v>2</v>
      </c>
      <c r="G46" s="277"/>
      <c r="H46" s="321">
        <f t="shared" si="1"/>
        <v>0</v>
      </c>
    </row>
    <row r="47" spans="2:8" ht="33" x14ac:dyDescent="0.35">
      <c r="B47" s="231">
        <v>16</v>
      </c>
      <c r="C47" s="310">
        <v>1000094</v>
      </c>
      <c r="D47" s="311" t="s">
        <v>74</v>
      </c>
      <c r="E47" s="312" t="s">
        <v>351</v>
      </c>
      <c r="F47" s="310">
        <v>1</v>
      </c>
      <c r="G47" s="277"/>
      <c r="H47" s="321">
        <f t="shared" si="1"/>
        <v>0</v>
      </c>
    </row>
    <row r="48" spans="2:8" x14ac:dyDescent="0.35">
      <c r="B48" s="231">
        <v>17</v>
      </c>
      <c r="C48" s="310">
        <v>1000100</v>
      </c>
      <c r="D48" s="311" t="s">
        <v>75</v>
      </c>
      <c r="E48" s="312" t="s">
        <v>351</v>
      </c>
      <c r="F48" s="310">
        <v>60</v>
      </c>
      <c r="G48" s="277"/>
      <c r="H48" s="321">
        <f t="shared" si="1"/>
        <v>0</v>
      </c>
    </row>
    <row r="49" spans="2:9" x14ac:dyDescent="0.35">
      <c r="B49" s="231">
        <v>18</v>
      </c>
      <c r="C49" s="310">
        <v>1000280</v>
      </c>
      <c r="D49" s="311" t="s">
        <v>720</v>
      </c>
      <c r="E49" s="312" t="s">
        <v>261</v>
      </c>
      <c r="F49" s="310">
        <v>1</v>
      </c>
      <c r="G49" s="277"/>
      <c r="H49" s="321">
        <f t="shared" si="1"/>
        <v>0</v>
      </c>
    </row>
    <row r="50" spans="2:9" x14ac:dyDescent="0.35">
      <c r="B50" s="231">
        <v>19</v>
      </c>
      <c r="C50" s="310">
        <v>1000269</v>
      </c>
      <c r="D50" s="311" t="s">
        <v>719</v>
      </c>
      <c r="E50" s="312" t="s">
        <v>351</v>
      </c>
      <c r="F50" s="310">
        <v>20</v>
      </c>
      <c r="G50" s="277"/>
      <c r="H50" s="321">
        <f t="shared" si="1"/>
        <v>0</v>
      </c>
    </row>
    <row r="51" spans="2:9" x14ac:dyDescent="0.35">
      <c r="B51" s="231">
        <v>20</v>
      </c>
      <c r="C51" s="310">
        <v>1000281</v>
      </c>
      <c r="D51" s="311" t="s">
        <v>237</v>
      </c>
      <c r="E51" s="312" t="s">
        <v>238</v>
      </c>
      <c r="F51" s="316">
        <v>6710.8499999999995</v>
      </c>
      <c r="G51" s="277"/>
      <c r="H51" s="321">
        <f t="shared" si="1"/>
        <v>0</v>
      </c>
    </row>
    <row r="52" spans="2:9" x14ac:dyDescent="0.35">
      <c r="B52" s="231">
        <v>21</v>
      </c>
      <c r="C52" s="310">
        <v>1000284</v>
      </c>
      <c r="D52" s="311" t="s">
        <v>1589</v>
      </c>
      <c r="E52" s="312" t="s">
        <v>240</v>
      </c>
      <c r="F52" s="310">
        <v>100</v>
      </c>
      <c r="G52" s="277"/>
      <c r="H52" s="321">
        <f t="shared" si="1"/>
        <v>0</v>
      </c>
    </row>
    <row r="53" spans="2:9" ht="27" customHeight="1" x14ac:dyDescent="0.35">
      <c r="B53" s="274"/>
      <c r="C53" s="293"/>
      <c r="D53" s="294"/>
      <c r="E53" s="295"/>
      <c r="F53" s="296"/>
      <c r="G53" s="324" t="s">
        <v>1609</v>
      </c>
      <c r="H53" s="323">
        <f>SUM(H32:H52)</f>
        <v>0</v>
      </c>
    </row>
    <row r="54" spans="2:9" x14ac:dyDescent="0.35">
      <c r="B54" s="279"/>
      <c r="C54" s="280"/>
      <c r="D54" s="297"/>
      <c r="E54" s="282"/>
      <c r="F54" s="298"/>
      <c r="G54" s="284"/>
      <c r="H54" s="299"/>
    </row>
    <row r="55" spans="2:9" x14ac:dyDescent="0.35">
      <c r="B55" s="266" t="s">
        <v>343</v>
      </c>
      <c r="C55" s="266" t="s">
        <v>344</v>
      </c>
      <c r="D55" s="266" t="s">
        <v>345</v>
      </c>
      <c r="E55" s="266" t="s">
        <v>346</v>
      </c>
      <c r="F55" s="266" t="s">
        <v>347</v>
      </c>
      <c r="G55" s="267" t="s">
        <v>348</v>
      </c>
      <c r="H55" s="267" t="s">
        <v>349</v>
      </c>
    </row>
    <row r="56" spans="2:9" ht="26.25" customHeight="1" x14ac:dyDescent="0.35">
      <c r="B56" s="300"/>
      <c r="C56" s="300"/>
      <c r="D56" s="301" t="s">
        <v>1585</v>
      </c>
      <c r="E56" s="302"/>
      <c r="F56" s="303"/>
      <c r="G56" s="304"/>
      <c r="H56" s="305"/>
      <c r="I56" s="292"/>
    </row>
    <row r="57" spans="2:9" x14ac:dyDescent="0.35">
      <c r="B57" s="231">
        <v>1</v>
      </c>
      <c r="C57" s="317">
        <v>1000111</v>
      </c>
      <c r="D57" s="311" t="s">
        <v>1586</v>
      </c>
      <c r="E57" s="312" t="s">
        <v>351</v>
      </c>
      <c r="F57" s="313">
        <v>27</v>
      </c>
      <c r="G57" s="277"/>
      <c r="H57" s="321">
        <f t="shared" ref="H57:H72" si="2">F57*G57</f>
        <v>0</v>
      </c>
    </row>
    <row r="58" spans="2:9" x14ac:dyDescent="0.35">
      <c r="B58" s="231">
        <v>2</v>
      </c>
      <c r="C58" s="310">
        <v>1000114</v>
      </c>
      <c r="D58" s="311" t="s">
        <v>76</v>
      </c>
      <c r="E58" s="312" t="s">
        <v>351</v>
      </c>
      <c r="F58" s="313">
        <v>1</v>
      </c>
      <c r="G58" s="277"/>
      <c r="H58" s="321">
        <f t="shared" si="2"/>
        <v>0</v>
      </c>
    </row>
    <row r="59" spans="2:9" x14ac:dyDescent="0.35">
      <c r="B59" s="231">
        <v>3</v>
      </c>
      <c r="C59" s="310">
        <v>1000180</v>
      </c>
      <c r="D59" s="311" t="s">
        <v>1590</v>
      </c>
      <c r="E59" s="312" t="s">
        <v>351</v>
      </c>
      <c r="F59" s="313">
        <v>1</v>
      </c>
      <c r="G59" s="277"/>
      <c r="H59" s="321">
        <f t="shared" si="2"/>
        <v>0</v>
      </c>
    </row>
    <row r="60" spans="2:9" x14ac:dyDescent="0.35">
      <c r="B60" s="231">
        <v>4</v>
      </c>
      <c r="C60" s="317">
        <v>1000237</v>
      </c>
      <c r="D60" s="311" t="s">
        <v>379</v>
      </c>
      <c r="E60" s="312" t="s">
        <v>594</v>
      </c>
      <c r="F60" s="313">
        <v>720</v>
      </c>
      <c r="G60" s="277"/>
      <c r="H60" s="321">
        <f t="shared" si="2"/>
        <v>0</v>
      </c>
    </row>
    <row r="61" spans="2:9" x14ac:dyDescent="0.35">
      <c r="B61" s="231">
        <v>5</v>
      </c>
      <c r="C61" s="317">
        <v>1000238</v>
      </c>
      <c r="D61" s="311" t="s">
        <v>380</v>
      </c>
      <c r="E61" s="312" t="s">
        <v>594</v>
      </c>
      <c r="F61" s="313">
        <v>70</v>
      </c>
      <c r="G61" s="277"/>
      <c r="H61" s="321">
        <f t="shared" si="2"/>
        <v>0</v>
      </c>
    </row>
    <row r="62" spans="2:9" x14ac:dyDescent="0.35">
      <c r="B62" s="231">
        <v>6</v>
      </c>
      <c r="C62" s="317">
        <v>1000220</v>
      </c>
      <c r="D62" s="311" t="s">
        <v>205</v>
      </c>
      <c r="E62" s="312" t="s">
        <v>218</v>
      </c>
      <c r="F62" s="313">
        <v>88</v>
      </c>
      <c r="G62" s="277"/>
      <c r="H62" s="321">
        <f t="shared" si="2"/>
        <v>0</v>
      </c>
    </row>
    <row r="63" spans="2:9" x14ac:dyDescent="0.35">
      <c r="B63" s="231">
        <v>7</v>
      </c>
      <c r="C63" s="317">
        <v>1000221</v>
      </c>
      <c r="D63" s="311" t="s">
        <v>206</v>
      </c>
      <c r="E63" s="312" t="s">
        <v>218</v>
      </c>
      <c r="F63" s="313">
        <v>90</v>
      </c>
      <c r="G63" s="277"/>
      <c r="H63" s="321">
        <f t="shared" si="2"/>
        <v>0</v>
      </c>
    </row>
    <row r="64" spans="2:9" x14ac:dyDescent="0.35">
      <c r="B64" s="231">
        <v>8</v>
      </c>
      <c r="C64" s="317">
        <v>1000222</v>
      </c>
      <c r="D64" s="311" t="s">
        <v>207</v>
      </c>
      <c r="E64" s="312" t="s">
        <v>218</v>
      </c>
      <c r="F64" s="313">
        <v>84</v>
      </c>
      <c r="G64" s="277"/>
      <c r="H64" s="321">
        <f t="shared" si="2"/>
        <v>0</v>
      </c>
    </row>
    <row r="65" spans="1:8" x14ac:dyDescent="0.35">
      <c r="B65" s="231">
        <v>9</v>
      </c>
      <c r="C65" s="317">
        <v>1000310</v>
      </c>
      <c r="D65" s="311" t="s">
        <v>241</v>
      </c>
      <c r="E65" s="312" t="s">
        <v>812</v>
      </c>
      <c r="F65" s="313">
        <v>360</v>
      </c>
      <c r="G65" s="277"/>
      <c r="H65" s="321">
        <f t="shared" si="2"/>
        <v>0</v>
      </c>
    </row>
    <row r="66" spans="1:8" x14ac:dyDescent="0.35">
      <c r="B66" s="231">
        <v>10</v>
      </c>
      <c r="C66" s="317">
        <v>1000065</v>
      </c>
      <c r="D66" s="311" t="s">
        <v>217</v>
      </c>
      <c r="E66" s="312" t="s">
        <v>594</v>
      </c>
      <c r="F66" s="313">
        <v>90</v>
      </c>
      <c r="G66" s="277"/>
      <c r="H66" s="321">
        <f t="shared" si="2"/>
        <v>0</v>
      </c>
    </row>
    <row r="67" spans="1:8" x14ac:dyDescent="0.35">
      <c r="B67" s="231">
        <v>11</v>
      </c>
      <c r="C67" s="317">
        <v>1000319</v>
      </c>
      <c r="D67" s="311" t="s">
        <v>260</v>
      </c>
      <c r="E67" s="312" t="s">
        <v>594</v>
      </c>
      <c r="F67" s="313">
        <v>48</v>
      </c>
      <c r="G67" s="277"/>
      <c r="H67" s="321">
        <f t="shared" si="2"/>
        <v>0</v>
      </c>
    </row>
    <row r="68" spans="1:8" x14ac:dyDescent="0.35">
      <c r="B68" s="231">
        <v>12</v>
      </c>
      <c r="C68" s="317">
        <v>1000100</v>
      </c>
      <c r="D68" s="311" t="s">
        <v>75</v>
      </c>
      <c r="E68" s="312" t="s">
        <v>351</v>
      </c>
      <c r="F68" s="310">
        <v>35</v>
      </c>
      <c r="G68" s="277"/>
      <c r="H68" s="321">
        <f t="shared" si="2"/>
        <v>0</v>
      </c>
    </row>
    <row r="69" spans="1:8" x14ac:dyDescent="0.35">
      <c r="B69" s="231">
        <v>13</v>
      </c>
      <c r="C69" s="317">
        <v>1000280</v>
      </c>
      <c r="D69" s="311" t="s">
        <v>720</v>
      </c>
      <c r="E69" s="312" t="s">
        <v>261</v>
      </c>
      <c r="F69" s="310">
        <v>1.5</v>
      </c>
      <c r="G69" s="277"/>
      <c r="H69" s="321">
        <f t="shared" si="2"/>
        <v>0</v>
      </c>
    </row>
    <row r="70" spans="1:8" x14ac:dyDescent="0.35">
      <c r="B70" s="231">
        <v>14</v>
      </c>
      <c r="C70" s="317">
        <v>1000269</v>
      </c>
      <c r="D70" s="311" t="s">
        <v>719</v>
      </c>
      <c r="E70" s="312" t="s">
        <v>351</v>
      </c>
      <c r="F70" s="310">
        <v>15</v>
      </c>
      <c r="G70" s="277"/>
      <c r="H70" s="321">
        <f t="shared" si="2"/>
        <v>0</v>
      </c>
    </row>
    <row r="71" spans="1:8" x14ac:dyDescent="0.35">
      <c r="B71" s="231">
        <v>15</v>
      </c>
      <c r="C71" s="317">
        <v>1000281</v>
      </c>
      <c r="D71" s="311" t="s">
        <v>237</v>
      </c>
      <c r="E71" s="312" t="s">
        <v>238</v>
      </c>
      <c r="F71" s="310">
        <v>3629.74</v>
      </c>
      <c r="G71" s="277"/>
      <c r="H71" s="321">
        <f t="shared" si="2"/>
        <v>0</v>
      </c>
    </row>
    <row r="72" spans="1:8" x14ac:dyDescent="0.35">
      <c r="B72" s="231">
        <v>16</v>
      </c>
      <c r="C72" s="310">
        <v>1000284</v>
      </c>
      <c r="D72" s="311" t="s">
        <v>1589</v>
      </c>
      <c r="E72" s="312" t="s">
        <v>240</v>
      </c>
      <c r="F72" s="310">
        <v>100</v>
      </c>
      <c r="G72" s="277"/>
      <c r="H72" s="321">
        <f t="shared" si="2"/>
        <v>0</v>
      </c>
    </row>
    <row r="73" spans="1:8" ht="30" customHeight="1" x14ac:dyDescent="0.35">
      <c r="B73" s="274"/>
      <c r="C73" s="237"/>
      <c r="D73" s="294"/>
      <c r="E73" s="295"/>
      <c r="F73" s="296"/>
      <c r="G73" s="324" t="s">
        <v>1609</v>
      </c>
      <c r="H73" s="323">
        <f>SUM(H57:H72)</f>
        <v>0</v>
      </c>
    </row>
    <row r="74" spans="1:8" x14ac:dyDescent="0.35">
      <c r="A74" s="190"/>
      <c r="B74" s="306"/>
      <c r="C74" s="307"/>
      <c r="D74" s="161"/>
      <c r="E74" s="162"/>
      <c r="F74" s="298"/>
      <c r="G74" s="308"/>
      <c r="H74" s="309"/>
    </row>
    <row r="75" spans="1:8" ht="21.75" customHeight="1" x14ac:dyDescent="0.35">
      <c r="B75" s="159"/>
      <c r="C75" s="123"/>
      <c r="D75" s="187"/>
      <c r="E75" s="159"/>
      <c r="F75" s="159"/>
      <c r="G75" s="188"/>
      <c r="H75" s="189"/>
    </row>
    <row r="76" spans="1:8" x14ac:dyDescent="0.35">
      <c r="B76" s="225"/>
      <c r="C76" s="177"/>
      <c r="D76" s="178"/>
      <c r="E76" s="345" t="s">
        <v>1598</v>
      </c>
      <c r="F76" s="345"/>
      <c r="G76" s="345"/>
      <c r="H76" s="180">
        <f>H28+H53+H73</f>
        <v>0</v>
      </c>
    </row>
    <row r="77" spans="1:8" x14ac:dyDescent="0.35">
      <c r="B77" s="357" t="s">
        <v>1599</v>
      </c>
      <c r="C77" s="357"/>
      <c r="D77" s="357"/>
      <c r="E77" s="357"/>
      <c r="F77" s="357"/>
      <c r="G77" s="357"/>
      <c r="H77" s="357"/>
    </row>
    <row r="78" spans="1:8" x14ac:dyDescent="0.35">
      <c r="B78" s="292"/>
      <c r="F78" s="192"/>
    </row>
    <row r="79" spans="1:8" x14ac:dyDescent="0.35">
      <c r="B79" s="346" t="s">
        <v>1600</v>
      </c>
      <c r="C79" s="346"/>
      <c r="D79" s="318"/>
      <c r="E79" s="318"/>
      <c r="F79" s="318"/>
    </row>
    <row r="80" spans="1:8" ht="32.25" customHeight="1" x14ac:dyDescent="0.35">
      <c r="B80" s="344" t="s">
        <v>1601</v>
      </c>
      <c r="C80" s="344"/>
      <c r="D80" s="344"/>
      <c r="E80" s="344"/>
      <c r="F80" s="344"/>
      <c r="G80" s="344"/>
      <c r="H80" s="344"/>
    </row>
    <row r="81" spans="2:8" ht="35.25" customHeight="1" x14ac:dyDescent="0.35">
      <c r="B81" s="344" t="s">
        <v>1606</v>
      </c>
      <c r="C81" s="344"/>
      <c r="D81" s="344"/>
      <c r="E81" s="344"/>
      <c r="F81" s="344"/>
      <c r="G81" s="344"/>
      <c r="H81" s="344"/>
    </row>
    <row r="82" spans="2:8" x14ac:dyDescent="0.35">
      <c r="B82" s="319"/>
      <c r="C82" s="318"/>
      <c r="D82" s="318"/>
      <c r="E82" s="318"/>
      <c r="F82" s="318"/>
    </row>
    <row r="83" spans="2:8" x14ac:dyDescent="0.35">
      <c r="B83" s="318" t="s">
        <v>1602</v>
      </c>
      <c r="C83" s="318"/>
      <c r="D83" s="318"/>
      <c r="E83" s="318"/>
      <c r="F83" s="318"/>
    </row>
    <row r="84" spans="2:8" x14ac:dyDescent="0.35">
      <c r="B84" s="318" t="s">
        <v>1603</v>
      </c>
      <c r="C84" s="318"/>
      <c r="D84" s="318"/>
      <c r="E84" s="318"/>
      <c r="F84" s="320"/>
    </row>
    <row r="85" spans="2:8" x14ac:dyDescent="0.35">
      <c r="B85" s="318" t="s">
        <v>1604</v>
      </c>
      <c r="C85" s="318"/>
      <c r="D85" s="318"/>
      <c r="E85" s="318"/>
      <c r="F85" s="318"/>
    </row>
    <row r="86" spans="2:8" x14ac:dyDescent="0.35">
      <c r="B86" s="318"/>
      <c r="C86" s="318"/>
      <c r="D86" s="318"/>
      <c r="E86" s="318"/>
      <c r="F86" s="318"/>
    </row>
    <row r="87" spans="2:8" x14ac:dyDescent="0.35">
      <c r="B87" s="318" t="s">
        <v>1605</v>
      </c>
      <c r="C87" s="318"/>
      <c r="D87" s="318"/>
      <c r="E87" s="318"/>
      <c r="F87" s="318"/>
    </row>
  </sheetData>
  <sheetProtection password="CE28" sheet="1" objects="1" scenarios="1"/>
  <mergeCells count="9">
    <mergeCell ref="C1:D1"/>
    <mergeCell ref="G1:H1"/>
    <mergeCell ref="E76:G76"/>
    <mergeCell ref="B77:H77"/>
    <mergeCell ref="B79:C79"/>
    <mergeCell ref="B80:H80"/>
    <mergeCell ref="B81:H81"/>
    <mergeCell ref="B2:H2"/>
    <mergeCell ref="B3:F3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05"/>
  <sheetViews>
    <sheetView workbookViewId="0">
      <selection activeCell="H105" sqref="H105"/>
    </sheetView>
  </sheetViews>
  <sheetFormatPr defaultRowHeight="12.75" x14ac:dyDescent="0.2"/>
  <cols>
    <col min="4" max="4" width="55" bestFit="1" customWidth="1"/>
    <col min="8" max="8" width="12.5703125" bestFit="1" customWidth="1"/>
  </cols>
  <sheetData>
    <row r="1" spans="2:9" s="112" customFormat="1" ht="32.25" customHeight="1" x14ac:dyDescent="0.35">
      <c r="B1" s="230" t="s">
        <v>343</v>
      </c>
      <c r="C1" s="238" t="s">
        <v>1591</v>
      </c>
      <c r="D1" s="239" t="s">
        <v>1592</v>
      </c>
      <c r="E1" s="240" t="s">
        <v>346</v>
      </c>
      <c r="F1" s="240" t="s">
        <v>347</v>
      </c>
      <c r="G1" s="241" t="s">
        <v>348</v>
      </c>
      <c r="H1" s="241" t="s">
        <v>349</v>
      </c>
      <c r="I1" s="258"/>
    </row>
    <row r="2" spans="2:9" s="112" customFormat="1" ht="22.5" customHeight="1" x14ac:dyDescent="0.35">
      <c r="B2" s="34">
        <v>1</v>
      </c>
      <c r="C2" s="259">
        <v>101047</v>
      </c>
      <c r="D2" s="260" t="s">
        <v>903</v>
      </c>
      <c r="E2" s="261" t="s">
        <v>901</v>
      </c>
      <c r="F2" s="262">
        <v>21</v>
      </c>
      <c r="G2" s="121"/>
      <c r="H2" s="242">
        <f>F2*G2</f>
        <v>0</v>
      </c>
    </row>
    <row r="3" spans="2:9" s="112" customFormat="1" ht="22.5" customHeight="1" x14ac:dyDescent="0.35">
      <c r="B3" s="34">
        <v>2</v>
      </c>
      <c r="C3" s="259">
        <v>101052</v>
      </c>
      <c r="D3" s="260" t="s">
        <v>59</v>
      </c>
      <c r="E3" s="261" t="s">
        <v>901</v>
      </c>
      <c r="F3" s="262">
        <v>5</v>
      </c>
      <c r="G3" s="121"/>
      <c r="H3" s="242">
        <f t="shared" ref="H3:H35" si="0">F3*G3</f>
        <v>0</v>
      </c>
    </row>
    <row r="4" spans="2:9" s="112" customFormat="1" ht="19.5" customHeight="1" x14ac:dyDescent="0.35">
      <c r="B4" s="34">
        <v>1</v>
      </c>
      <c r="C4" s="259">
        <v>101057</v>
      </c>
      <c r="D4" s="260" t="s">
        <v>499</v>
      </c>
      <c r="E4" s="261" t="s">
        <v>901</v>
      </c>
      <c r="F4" s="262">
        <v>0</v>
      </c>
      <c r="G4" s="121"/>
      <c r="H4" s="242">
        <f t="shared" si="0"/>
        <v>0</v>
      </c>
    </row>
    <row r="5" spans="2:9" s="112" customFormat="1" ht="19.5" customHeight="1" x14ac:dyDescent="0.35">
      <c r="B5" s="120">
        <v>2</v>
      </c>
      <c r="C5" s="259">
        <v>101049</v>
      </c>
      <c r="D5" s="260" t="s">
        <v>56</v>
      </c>
      <c r="E5" s="261" t="s">
        <v>901</v>
      </c>
      <c r="F5" s="262">
        <v>1</v>
      </c>
      <c r="G5" s="121"/>
      <c r="H5" s="242">
        <f t="shared" si="0"/>
        <v>0</v>
      </c>
    </row>
    <row r="6" spans="2:9" s="112" customFormat="1" ht="19.5" customHeight="1" x14ac:dyDescent="0.35">
      <c r="B6" s="34">
        <v>4</v>
      </c>
      <c r="C6" s="259">
        <v>101050</v>
      </c>
      <c r="D6" s="260" t="s">
        <v>57</v>
      </c>
      <c r="E6" s="261" t="s">
        <v>901</v>
      </c>
      <c r="F6" s="262">
        <v>0</v>
      </c>
      <c r="G6" s="121"/>
      <c r="H6" s="242">
        <f t="shared" si="0"/>
        <v>0</v>
      </c>
    </row>
    <row r="7" spans="2:9" s="112" customFormat="1" ht="19.5" customHeight="1" x14ac:dyDescent="0.35">
      <c r="B7" s="120">
        <v>5</v>
      </c>
      <c r="C7" s="259">
        <v>100997</v>
      </c>
      <c r="D7" s="260" t="s">
        <v>902</v>
      </c>
      <c r="E7" s="261" t="s">
        <v>901</v>
      </c>
      <c r="F7" s="262">
        <v>28</v>
      </c>
      <c r="G7" s="121"/>
      <c r="H7" s="242">
        <f t="shared" si="0"/>
        <v>0</v>
      </c>
    </row>
    <row r="8" spans="2:9" s="112" customFormat="1" ht="19.5" customHeight="1" x14ac:dyDescent="0.35">
      <c r="B8" s="34">
        <v>6</v>
      </c>
      <c r="C8" s="259">
        <v>100687</v>
      </c>
      <c r="D8" s="260" t="s">
        <v>471</v>
      </c>
      <c r="E8" s="261" t="s">
        <v>901</v>
      </c>
      <c r="F8" s="262">
        <v>6</v>
      </c>
      <c r="G8" s="121"/>
      <c r="H8" s="242">
        <f t="shared" si="0"/>
        <v>0</v>
      </c>
    </row>
    <row r="9" spans="2:9" s="112" customFormat="1" ht="19.5" customHeight="1" x14ac:dyDescent="0.35">
      <c r="B9" s="34">
        <v>7</v>
      </c>
      <c r="C9" s="259">
        <v>100557</v>
      </c>
      <c r="D9" s="260" t="s">
        <v>69</v>
      </c>
      <c r="E9" s="261" t="s">
        <v>60</v>
      </c>
      <c r="F9" s="262">
        <v>1160</v>
      </c>
      <c r="G9" s="121"/>
      <c r="H9" s="242">
        <f t="shared" si="0"/>
        <v>0</v>
      </c>
    </row>
    <row r="10" spans="2:9" s="112" customFormat="1" ht="19.5" customHeight="1" x14ac:dyDescent="0.35">
      <c r="B10" s="120">
        <v>8</v>
      </c>
      <c r="C10" s="259">
        <v>100567</v>
      </c>
      <c r="D10" s="260" t="s">
        <v>68</v>
      </c>
      <c r="E10" s="261" t="s">
        <v>60</v>
      </c>
      <c r="F10" s="262">
        <v>70</v>
      </c>
      <c r="G10" s="121"/>
      <c r="H10" s="242">
        <f t="shared" si="0"/>
        <v>0</v>
      </c>
    </row>
    <row r="11" spans="2:9" s="112" customFormat="1" ht="19.5" customHeight="1" x14ac:dyDescent="0.35">
      <c r="B11" s="34">
        <v>9</v>
      </c>
      <c r="C11" s="259">
        <v>100568</v>
      </c>
      <c r="D11" s="260" t="s">
        <v>67</v>
      </c>
      <c r="E11" s="261" t="s">
        <v>60</v>
      </c>
      <c r="F11" s="262">
        <v>0</v>
      </c>
      <c r="G11" s="121"/>
      <c r="H11" s="242">
        <f t="shared" si="0"/>
        <v>0</v>
      </c>
    </row>
    <row r="12" spans="2:9" s="112" customFormat="1" ht="19.5" customHeight="1" x14ac:dyDescent="0.35">
      <c r="B12" s="34">
        <v>10</v>
      </c>
      <c r="C12" s="259">
        <v>100468</v>
      </c>
      <c r="D12" s="260" t="s">
        <v>62</v>
      </c>
      <c r="E12" s="261" t="s">
        <v>60</v>
      </c>
      <c r="F12" s="262">
        <v>3</v>
      </c>
      <c r="G12" s="121"/>
      <c r="H12" s="242">
        <f t="shared" si="0"/>
        <v>0</v>
      </c>
    </row>
    <row r="13" spans="2:9" s="112" customFormat="1" ht="19.5" customHeight="1" x14ac:dyDescent="0.35">
      <c r="B13" s="120">
        <v>11</v>
      </c>
      <c r="C13" s="259">
        <v>100482</v>
      </c>
      <c r="D13" s="260" t="s">
        <v>63</v>
      </c>
      <c r="E13" s="261" t="s">
        <v>60</v>
      </c>
      <c r="F13" s="262">
        <v>0</v>
      </c>
      <c r="G13" s="121"/>
      <c r="H13" s="242">
        <f t="shared" si="0"/>
        <v>0</v>
      </c>
    </row>
    <row r="14" spans="2:9" s="112" customFormat="1" ht="19.5" customHeight="1" x14ac:dyDescent="0.35">
      <c r="B14" s="34">
        <v>12</v>
      </c>
      <c r="C14" s="259">
        <v>101771</v>
      </c>
      <c r="D14" s="260" t="s">
        <v>490</v>
      </c>
      <c r="E14" s="261" t="s">
        <v>901</v>
      </c>
      <c r="F14" s="262">
        <v>20</v>
      </c>
      <c r="G14" s="121"/>
      <c r="H14" s="242">
        <f t="shared" si="0"/>
        <v>0</v>
      </c>
    </row>
    <row r="15" spans="2:9" s="112" customFormat="1" ht="19.5" customHeight="1" x14ac:dyDescent="0.35">
      <c r="B15" s="34">
        <v>13</v>
      </c>
      <c r="C15" s="259">
        <v>100795</v>
      </c>
      <c r="D15" s="260" t="s">
        <v>480</v>
      </c>
      <c r="E15" s="261" t="s">
        <v>901</v>
      </c>
      <c r="F15" s="262">
        <v>5</v>
      </c>
      <c r="G15" s="121"/>
      <c r="H15" s="242">
        <f t="shared" si="0"/>
        <v>0</v>
      </c>
    </row>
    <row r="16" spans="2:9" s="112" customFormat="1" ht="19.5" customHeight="1" x14ac:dyDescent="0.35">
      <c r="B16" s="120">
        <v>14</v>
      </c>
      <c r="C16" s="259">
        <v>100825</v>
      </c>
      <c r="D16" s="260" t="s">
        <v>493</v>
      </c>
      <c r="E16" s="261" t="s">
        <v>901</v>
      </c>
      <c r="F16" s="262">
        <v>2</v>
      </c>
      <c r="G16" s="121"/>
      <c r="H16" s="242">
        <f t="shared" si="0"/>
        <v>0</v>
      </c>
    </row>
    <row r="17" spans="2:8" s="112" customFormat="1" ht="19.5" customHeight="1" x14ac:dyDescent="0.35">
      <c r="B17" s="34">
        <v>15</v>
      </c>
      <c r="C17" s="259">
        <v>100824</v>
      </c>
      <c r="D17" s="260" t="s">
        <v>492</v>
      </c>
      <c r="E17" s="261" t="s">
        <v>901</v>
      </c>
      <c r="F17" s="262">
        <v>8</v>
      </c>
      <c r="G17" s="121"/>
      <c r="H17" s="242">
        <f t="shared" si="0"/>
        <v>0</v>
      </c>
    </row>
    <row r="18" spans="2:8" s="112" customFormat="1" ht="19.5" customHeight="1" x14ac:dyDescent="0.35">
      <c r="B18" s="34"/>
      <c r="C18" s="259">
        <v>100827</v>
      </c>
      <c r="D18" s="260" t="s">
        <v>491</v>
      </c>
      <c r="E18" s="261" t="s">
        <v>901</v>
      </c>
      <c r="F18" s="262">
        <v>64</v>
      </c>
      <c r="G18" s="121"/>
      <c r="H18" s="242">
        <f t="shared" si="0"/>
        <v>0</v>
      </c>
    </row>
    <row r="19" spans="2:8" s="112" customFormat="1" ht="19.5" customHeight="1" x14ac:dyDescent="0.35">
      <c r="B19" s="34">
        <v>16</v>
      </c>
      <c r="C19" s="259">
        <v>101721</v>
      </c>
      <c r="D19" s="260" t="s">
        <v>465</v>
      </c>
      <c r="E19" s="261" t="s">
        <v>901</v>
      </c>
      <c r="F19" s="262">
        <v>2</v>
      </c>
      <c r="G19" s="121"/>
      <c r="H19" s="242">
        <f t="shared" si="0"/>
        <v>0</v>
      </c>
    </row>
    <row r="20" spans="2:8" s="112" customFormat="1" ht="18.75" customHeight="1" x14ac:dyDescent="0.35">
      <c r="B20" s="120">
        <v>17</v>
      </c>
      <c r="C20" s="259">
        <v>101740</v>
      </c>
      <c r="D20" s="260" t="s">
        <v>473</v>
      </c>
      <c r="E20" s="261" t="s">
        <v>901</v>
      </c>
      <c r="F20" s="262">
        <v>64</v>
      </c>
      <c r="G20" s="121"/>
      <c r="H20" s="242">
        <f t="shared" si="0"/>
        <v>0</v>
      </c>
    </row>
    <row r="21" spans="2:8" s="112" customFormat="1" ht="18.75" customHeight="1" x14ac:dyDescent="0.35">
      <c r="B21" s="34">
        <v>18</v>
      </c>
      <c r="C21" s="259">
        <v>100782</v>
      </c>
      <c r="D21" s="260" t="s">
        <v>474</v>
      </c>
      <c r="E21" s="261" t="s">
        <v>901</v>
      </c>
      <c r="F21" s="262">
        <v>24</v>
      </c>
      <c r="G21" s="121"/>
      <c r="H21" s="242">
        <f t="shared" si="0"/>
        <v>0</v>
      </c>
    </row>
    <row r="22" spans="2:8" s="112" customFormat="1" ht="18.75" customHeight="1" x14ac:dyDescent="0.35">
      <c r="B22" s="34">
        <v>19</v>
      </c>
      <c r="C22" s="259">
        <v>101754</v>
      </c>
      <c r="D22" s="260" t="s">
        <v>478</v>
      </c>
      <c r="E22" s="261" t="s">
        <v>901</v>
      </c>
      <c r="F22" s="262">
        <v>72</v>
      </c>
      <c r="G22" s="121"/>
      <c r="H22" s="242">
        <f t="shared" si="0"/>
        <v>0</v>
      </c>
    </row>
    <row r="23" spans="2:8" s="112" customFormat="1" ht="18.75" customHeight="1" x14ac:dyDescent="0.35">
      <c r="B23" s="120">
        <v>20</v>
      </c>
      <c r="C23" s="259">
        <v>101764</v>
      </c>
      <c r="D23" s="260" t="s">
        <v>483</v>
      </c>
      <c r="E23" s="261" t="s">
        <v>901</v>
      </c>
      <c r="F23" s="262">
        <v>20</v>
      </c>
      <c r="G23" s="121"/>
      <c r="H23" s="242">
        <f t="shared" si="0"/>
        <v>0</v>
      </c>
    </row>
    <row r="24" spans="2:8" s="112" customFormat="1" ht="18.75" customHeight="1" x14ac:dyDescent="0.35">
      <c r="B24" s="34">
        <v>21</v>
      </c>
      <c r="C24" s="259">
        <v>101768</v>
      </c>
      <c r="D24" s="260" t="s">
        <v>488</v>
      </c>
      <c r="E24" s="261" t="s">
        <v>901</v>
      </c>
      <c r="F24" s="262">
        <v>300</v>
      </c>
      <c r="G24" s="121"/>
      <c r="H24" s="242">
        <f t="shared" si="0"/>
        <v>0</v>
      </c>
    </row>
    <row r="25" spans="2:8" s="112" customFormat="1" ht="18.75" customHeight="1" x14ac:dyDescent="0.35">
      <c r="B25" s="34">
        <v>22</v>
      </c>
      <c r="C25" s="259">
        <v>102603</v>
      </c>
      <c r="D25" s="260" t="s">
        <v>1033</v>
      </c>
      <c r="E25" s="261" t="s">
        <v>901</v>
      </c>
      <c r="F25" s="262">
        <v>1</v>
      </c>
      <c r="G25" s="121"/>
      <c r="H25" s="242">
        <f t="shared" si="0"/>
        <v>0</v>
      </c>
    </row>
    <row r="26" spans="2:8" s="112" customFormat="1" ht="18.75" customHeight="1" x14ac:dyDescent="0.35">
      <c r="B26" s="120">
        <v>23</v>
      </c>
      <c r="C26" s="259">
        <v>100817</v>
      </c>
      <c r="D26" s="260" t="s">
        <v>484</v>
      </c>
      <c r="E26" s="261" t="s">
        <v>901</v>
      </c>
      <c r="F26" s="262">
        <v>3</v>
      </c>
      <c r="G26" s="121"/>
      <c r="H26" s="242">
        <f t="shared" si="0"/>
        <v>0</v>
      </c>
    </row>
    <row r="27" spans="2:8" s="112" customFormat="1" ht="18.75" customHeight="1" x14ac:dyDescent="0.35">
      <c r="B27" s="34">
        <v>24</v>
      </c>
      <c r="C27" s="259">
        <v>100862</v>
      </c>
      <c r="D27" s="260" t="s">
        <v>485</v>
      </c>
      <c r="E27" s="261" t="s">
        <v>901</v>
      </c>
      <c r="F27" s="262">
        <v>670</v>
      </c>
      <c r="G27" s="121"/>
      <c r="H27" s="242">
        <f t="shared" si="0"/>
        <v>0</v>
      </c>
    </row>
    <row r="28" spans="2:8" s="112" customFormat="1" ht="18.75" customHeight="1" x14ac:dyDescent="0.35">
      <c r="B28" s="34">
        <v>25</v>
      </c>
      <c r="C28" s="259">
        <v>100844</v>
      </c>
      <c r="D28" s="260" t="s">
        <v>494</v>
      </c>
      <c r="E28" s="261" t="s">
        <v>901</v>
      </c>
      <c r="F28" s="262">
        <v>10</v>
      </c>
      <c r="G28" s="121"/>
      <c r="H28" s="242">
        <f t="shared" si="0"/>
        <v>0</v>
      </c>
    </row>
    <row r="29" spans="2:8" s="112" customFormat="1" ht="18.75" customHeight="1" x14ac:dyDescent="0.35">
      <c r="B29" s="120">
        <v>26</v>
      </c>
      <c r="C29" s="259">
        <v>100845</v>
      </c>
      <c r="D29" s="260" t="s">
        <v>495</v>
      </c>
      <c r="E29" s="261" t="s">
        <v>901</v>
      </c>
      <c r="F29" s="262">
        <v>0</v>
      </c>
      <c r="G29" s="121"/>
      <c r="H29" s="242">
        <f t="shared" si="0"/>
        <v>0</v>
      </c>
    </row>
    <row r="30" spans="2:8" s="112" customFormat="1" ht="18.75" customHeight="1" x14ac:dyDescent="0.35">
      <c r="B30" s="34">
        <v>27</v>
      </c>
      <c r="C30" s="259">
        <v>101278</v>
      </c>
      <c r="D30" s="260" t="s">
        <v>71</v>
      </c>
      <c r="E30" s="261" t="s">
        <v>901</v>
      </c>
      <c r="F30" s="262">
        <v>0</v>
      </c>
      <c r="G30" s="121"/>
      <c r="H30" s="242">
        <f t="shared" si="0"/>
        <v>0</v>
      </c>
    </row>
    <row r="31" spans="2:8" s="112" customFormat="1" ht="18.75" customHeight="1" x14ac:dyDescent="0.35">
      <c r="B31" s="34">
        <v>28</v>
      </c>
      <c r="C31" s="259">
        <v>101426</v>
      </c>
      <c r="D31" s="260" t="s">
        <v>583</v>
      </c>
      <c r="E31" s="261" t="s">
        <v>60</v>
      </c>
      <c r="F31" s="262">
        <v>90</v>
      </c>
      <c r="G31" s="121"/>
      <c r="H31" s="242">
        <f t="shared" si="0"/>
        <v>0</v>
      </c>
    </row>
    <row r="32" spans="2:8" s="112" customFormat="1" ht="18.75" customHeight="1" x14ac:dyDescent="0.35">
      <c r="B32" s="120">
        <v>29</v>
      </c>
      <c r="C32" s="259">
        <v>101427</v>
      </c>
      <c r="D32" s="260" t="s">
        <v>584</v>
      </c>
      <c r="E32" s="261" t="s">
        <v>60</v>
      </c>
      <c r="F32" s="262">
        <v>12</v>
      </c>
      <c r="G32" s="121"/>
      <c r="H32" s="242">
        <f t="shared" si="0"/>
        <v>0</v>
      </c>
    </row>
    <row r="33" spans="2:9" s="112" customFormat="1" ht="18.75" customHeight="1" x14ac:dyDescent="0.35">
      <c r="B33" s="34">
        <v>30</v>
      </c>
      <c r="C33" s="259">
        <v>101084</v>
      </c>
      <c r="D33" s="260" t="s">
        <v>500</v>
      </c>
      <c r="E33" s="261" t="s">
        <v>901</v>
      </c>
      <c r="F33" s="262">
        <v>32</v>
      </c>
      <c r="G33" s="121"/>
      <c r="H33" s="242">
        <f t="shared" si="0"/>
        <v>0</v>
      </c>
    </row>
    <row r="34" spans="2:9" s="112" customFormat="1" ht="18.75" customHeight="1" x14ac:dyDescent="0.35">
      <c r="B34" s="34">
        <v>31</v>
      </c>
      <c r="C34" s="259">
        <v>101090</v>
      </c>
      <c r="D34" s="260" t="s">
        <v>501</v>
      </c>
      <c r="E34" s="261" t="s">
        <v>901</v>
      </c>
      <c r="F34" s="262">
        <v>1</v>
      </c>
      <c r="G34" s="121"/>
      <c r="H34" s="242">
        <f t="shared" si="0"/>
        <v>0</v>
      </c>
    </row>
    <row r="35" spans="2:9" s="112" customFormat="1" ht="18.75" customHeight="1" x14ac:dyDescent="0.35">
      <c r="B35" s="120">
        <v>32</v>
      </c>
      <c r="C35" s="259"/>
      <c r="D35" s="260" t="s">
        <v>1593</v>
      </c>
      <c r="E35" s="261" t="s">
        <v>901</v>
      </c>
      <c r="F35" s="262">
        <v>16</v>
      </c>
      <c r="G35" s="121"/>
      <c r="H35" s="242">
        <f t="shared" si="0"/>
        <v>0</v>
      </c>
    </row>
    <row r="36" spans="2:9" s="112" customFormat="1" ht="28.5" customHeight="1" x14ac:dyDescent="0.35">
      <c r="B36" s="120"/>
      <c r="C36" s="244"/>
      <c r="D36" s="243"/>
      <c r="E36" s="121"/>
      <c r="F36" s="245"/>
      <c r="G36" s="121"/>
      <c r="H36" s="263">
        <f>SUM(H2:H35)</f>
        <v>0</v>
      </c>
    </row>
    <row r="37" spans="2:9" s="112" customFormat="1" ht="18.75" customHeight="1" x14ac:dyDescent="0.35">
      <c r="B37" s="117"/>
      <c r="C37" s="119"/>
      <c r="D37" s="234"/>
      <c r="E37" s="232"/>
      <c r="F37" s="246"/>
      <c r="G37" s="232"/>
      <c r="H37" s="235"/>
    </row>
    <row r="38" spans="2:9" s="112" customFormat="1" ht="27" customHeight="1" x14ac:dyDescent="0.35">
      <c r="B38" s="247" t="s">
        <v>343</v>
      </c>
      <c r="C38" s="248"/>
      <c r="D38" s="249" t="s">
        <v>1594</v>
      </c>
      <c r="E38" s="250" t="s">
        <v>346</v>
      </c>
      <c r="F38" s="250" t="s">
        <v>347</v>
      </c>
      <c r="G38" s="251" t="s">
        <v>348</v>
      </c>
      <c r="H38" s="251" t="s">
        <v>349</v>
      </c>
      <c r="I38" s="258"/>
    </row>
    <row r="39" spans="2:9" s="112" customFormat="1" ht="18.75" customHeight="1" x14ac:dyDescent="0.35">
      <c r="B39" s="252">
        <v>1</v>
      </c>
      <c r="C39" s="259">
        <v>101047</v>
      </c>
      <c r="D39" s="260" t="s">
        <v>903</v>
      </c>
      <c r="E39" s="261" t="s">
        <v>901</v>
      </c>
      <c r="F39" s="262">
        <v>20</v>
      </c>
      <c r="G39" s="121"/>
      <c r="H39" s="242">
        <f>F39*G39</f>
        <v>0</v>
      </c>
    </row>
    <row r="40" spans="2:9" s="112" customFormat="1" ht="18.75" customHeight="1" x14ac:dyDescent="0.35">
      <c r="B40" s="229">
        <v>2</v>
      </c>
      <c r="C40" s="259">
        <v>101052</v>
      </c>
      <c r="D40" s="260" t="s">
        <v>59</v>
      </c>
      <c r="E40" s="261" t="s">
        <v>901</v>
      </c>
      <c r="F40" s="262">
        <v>6</v>
      </c>
      <c r="G40" s="121"/>
      <c r="H40" s="242">
        <f t="shared" ref="H40:H71" si="1">F40*G40</f>
        <v>0</v>
      </c>
    </row>
    <row r="41" spans="2:9" s="112" customFormat="1" ht="18.75" customHeight="1" x14ac:dyDescent="0.35">
      <c r="B41" s="120">
        <v>3</v>
      </c>
      <c r="C41" s="259">
        <v>101057</v>
      </c>
      <c r="D41" s="260" t="s">
        <v>499</v>
      </c>
      <c r="E41" s="261" t="s">
        <v>901</v>
      </c>
      <c r="F41" s="262">
        <v>1</v>
      </c>
      <c r="G41" s="121"/>
      <c r="H41" s="242">
        <f t="shared" si="1"/>
        <v>0</v>
      </c>
    </row>
    <row r="42" spans="2:9" s="112" customFormat="1" ht="18.75" customHeight="1" x14ac:dyDescent="0.35">
      <c r="B42" s="252">
        <v>4</v>
      </c>
      <c r="C42" s="259">
        <v>101049</v>
      </c>
      <c r="D42" s="260" t="s">
        <v>56</v>
      </c>
      <c r="E42" s="261" t="s">
        <v>901</v>
      </c>
      <c r="F42" s="262">
        <v>6</v>
      </c>
      <c r="G42" s="121"/>
      <c r="H42" s="242">
        <f t="shared" si="1"/>
        <v>0</v>
      </c>
    </row>
    <row r="43" spans="2:9" s="112" customFormat="1" ht="18.75" customHeight="1" x14ac:dyDescent="0.35">
      <c r="B43" s="229">
        <v>5</v>
      </c>
      <c r="C43" s="259">
        <v>101051</v>
      </c>
      <c r="D43" s="260" t="s">
        <v>58</v>
      </c>
      <c r="E43" s="261" t="s">
        <v>901</v>
      </c>
      <c r="F43" s="262">
        <v>0</v>
      </c>
      <c r="G43" s="121"/>
      <c r="H43" s="242">
        <f t="shared" si="1"/>
        <v>0</v>
      </c>
    </row>
    <row r="44" spans="2:9" s="112" customFormat="1" ht="21.75" customHeight="1" x14ac:dyDescent="0.35">
      <c r="B44" s="120">
        <v>6</v>
      </c>
      <c r="C44" s="259">
        <v>100997</v>
      </c>
      <c r="D44" s="260" t="s">
        <v>902</v>
      </c>
      <c r="E44" s="261" t="s">
        <v>901</v>
      </c>
      <c r="F44" s="262">
        <v>34</v>
      </c>
      <c r="G44" s="121"/>
      <c r="H44" s="242">
        <f t="shared" si="1"/>
        <v>0</v>
      </c>
    </row>
    <row r="45" spans="2:9" s="112" customFormat="1" ht="21.75" customHeight="1" x14ac:dyDescent="0.35">
      <c r="B45" s="252">
        <v>7</v>
      </c>
      <c r="C45" s="259">
        <v>100687</v>
      </c>
      <c r="D45" s="260" t="s">
        <v>471</v>
      </c>
      <c r="E45" s="261" t="s">
        <v>901</v>
      </c>
      <c r="F45" s="262">
        <v>6</v>
      </c>
      <c r="G45" s="121"/>
      <c r="H45" s="242">
        <f t="shared" si="1"/>
        <v>0</v>
      </c>
    </row>
    <row r="46" spans="2:9" s="112" customFormat="1" ht="24.75" customHeight="1" x14ac:dyDescent="0.35">
      <c r="B46" s="229">
        <v>8</v>
      </c>
      <c r="C46" s="259">
        <v>100557</v>
      </c>
      <c r="D46" s="260" t="s">
        <v>69</v>
      </c>
      <c r="E46" s="261" t="s">
        <v>60</v>
      </c>
      <c r="F46" s="262">
        <v>1070</v>
      </c>
      <c r="G46" s="121"/>
      <c r="H46" s="242">
        <f t="shared" si="1"/>
        <v>0</v>
      </c>
    </row>
    <row r="47" spans="2:9" s="112" customFormat="1" ht="21" customHeight="1" x14ac:dyDescent="0.35">
      <c r="B47" s="120">
        <v>9</v>
      </c>
      <c r="C47" s="259">
        <v>100567</v>
      </c>
      <c r="D47" s="260" t="s">
        <v>68</v>
      </c>
      <c r="E47" s="261" t="s">
        <v>60</v>
      </c>
      <c r="F47" s="262">
        <v>300</v>
      </c>
      <c r="G47" s="121"/>
      <c r="H47" s="242">
        <f t="shared" si="1"/>
        <v>0</v>
      </c>
    </row>
    <row r="48" spans="2:9" s="112" customFormat="1" ht="21" customHeight="1" x14ac:dyDescent="0.35">
      <c r="B48" s="252">
        <v>10</v>
      </c>
      <c r="C48" s="259">
        <v>100568</v>
      </c>
      <c r="D48" s="260" t="s">
        <v>67</v>
      </c>
      <c r="E48" s="261" t="s">
        <v>60</v>
      </c>
      <c r="F48" s="262">
        <v>0</v>
      </c>
      <c r="G48" s="121"/>
      <c r="H48" s="242">
        <f t="shared" si="1"/>
        <v>0</v>
      </c>
    </row>
    <row r="49" spans="2:8" s="112" customFormat="1" ht="21" customHeight="1" x14ac:dyDescent="0.35">
      <c r="B49" s="229">
        <v>11</v>
      </c>
      <c r="C49" s="259">
        <v>100528</v>
      </c>
      <c r="D49" s="260" t="s">
        <v>61</v>
      </c>
      <c r="E49" s="261" t="s">
        <v>60</v>
      </c>
      <c r="F49" s="262">
        <v>2</v>
      </c>
      <c r="G49" s="121"/>
      <c r="H49" s="242">
        <f t="shared" si="1"/>
        <v>0</v>
      </c>
    </row>
    <row r="50" spans="2:8" s="112" customFormat="1" ht="21" customHeight="1" x14ac:dyDescent="0.35">
      <c r="B50" s="120">
        <v>12</v>
      </c>
      <c r="C50" s="259">
        <v>101771</v>
      </c>
      <c r="D50" s="260" t="s">
        <v>490</v>
      </c>
      <c r="E50" s="261" t="s">
        <v>901</v>
      </c>
      <c r="F50" s="262">
        <v>10</v>
      </c>
      <c r="G50" s="121"/>
      <c r="H50" s="242">
        <f t="shared" si="1"/>
        <v>0</v>
      </c>
    </row>
    <row r="51" spans="2:8" s="112" customFormat="1" ht="21" customHeight="1" x14ac:dyDescent="0.35">
      <c r="B51" s="252">
        <v>13</v>
      </c>
      <c r="C51" s="259">
        <v>100795</v>
      </c>
      <c r="D51" s="260" t="s">
        <v>480</v>
      </c>
      <c r="E51" s="261" t="s">
        <v>901</v>
      </c>
      <c r="F51" s="262">
        <v>10</v>
      </c>
      <c r="G51" s="121"/>
      <c r="H51" s="242">
        <f t="shared" si="1"/>
        <v>0</v>
      </c>
    </row>
    <row r="52" spans="2:8" s="112" customFormat="1" ht="21" customHeight="1" x14ac:dyDescent="0.35">
      <c r="B52" s="229">
        <v>14</v>
      </c>
      <c r="C52" s="259">
        <v>100825</v>
      </c>
      <c r="D52" s="260" t="s">
        <v>493</v>
      </c>
      <c r="E52" s="261" t="s">
        <v>901</v>
      </c>
      <c r="F52" s="262">
        <v>4</v>
      </c>
      <c r="G52" s="121"/>
      <c r="H52" s="242">
        <f t="shared" si="1"/>
        <v>0</v>
      </c>
    </row>
    <row r="53" spans="2:8" s="112" customFormat="1" ht="21" customHeight="1" x14ac:dyDescent="0.35">
      <c r="B53" s="120">
        <v>15</v>
      </c>
      <c r="C53" s="259">
        <v>100827</v>
      </c>
      <c r="D53" s="260" t="s">
        <v>491</v>
      </c>
      <c r="E53" s="261" t="s">
        <v>901</v>
      </c>
      <c r="F53" s="262">
        <v>94</v>
      </c>
      <c r="G53" s="121"/>
      <c r="H53" s="242">
        <f t="shared" si="1"/>
        <v>0</v>
      </c>
    </row>
    <row r="54" spans="2:8" s="112" customFormat="1" ht="21" customHeight="1" x14ac:dyDescent="0.35">
      <c r="B54" s="252">
        <v>16</v>
      </c>
      <c r="C54" s="259">
        <v>101721</v>
      </c>
      <c r="D54" s="260" t="s">
        <v>465</v>
      </c>
      <c r="E54" s="261" t="s">
        <v>901</v>
      </c>
      <c r="F54" s="262">
        <v>1</v>
      </c>
      <c r="G54" s="121"/>
      <c r="H54" s="242">
        <f t="shared" si="1"/>
        <v>0</v>
      </c>
    </row>
    <row r="55" spans="2:8" s="112" customFormat="1" ht="21" customHeight="1" x14ac:dyDescent="0.35">
      <c r="B55" s="229">
        <v>17</v>
      </c>
      <c r="C55" s="259">
        <v>101740</v>
      </c>
      <c r="D55" s="260" t="s">
        <v>473</v>
      </c>
      <c r="E55" s="261" t="s">
        <v>901</v>
      </c>
      <c r="F55" s="262">
        <v>80</v>
      </c>
      <c r="G55" s="121"/>
      <c r="H55" s="242">
        <f t="shared" si="1"/>
        <v>0</v>
      </c>
    </row>
    <row r="56" spans="2:8" s="112" customFormat="1" ht="21" customHeight="1" x14ac:dyDescent="0.35">
      <c r="B56" s="229"/>
      <c r="C56" s="259">
        <v>100782</v>
      </c>
      <c r="D56" s="260" t="s">
        <v>474</v>
      </c>
      <c r="E56" s="261" t="s">
        <v>901</v>
      </c>
      <c r="F56" s="262">
        <v>10</v>
      </c>
      <c r="G56" s="121"/>
      <c r="H56" s="242">
        <f t="shared" si="1"/>
        <v>0</v>
      </c>
    </row>
    <row r="57" spans="2:8" s="112" customFormat="1" ht="21" customHeight="1" x14ac:dyDescent="0.35">
      <c r="B57" s="120">
        <v>18</v>
      </c>
      <c r="C57" s="259">
        <v>101764</v>
      </c>
      <c r="D57" s="260" t="s">
        <v>483</v>
      </c>
      <c r="E57" s="261" t="s">
        <v>901</v>
      </c>
      <c r="F57" s="262">
        <v>20</v>
      </c>
      <c r="G57" s="121"/>
      <c r="H57" s="242">
        <f t="shared" si="1"/>
        <v>0</v>
      </c>
    </row>
    <row r="58" spans="2:8" s="112" customFormat="1" ht="21" customHeight="1" x14ac:dyDescent="0.35">
      <c r="B58" s="252">
        <v>19</v>
      </c>
      <c r="C58" s="259">
        <v>101754</v>
      </c>
      <c r="D58" s="260" t="s">
        <v>478</v>
      </c>
      <c r="E58" s="261" t="s">
        <v>901</v>
      </c>
      <c r="F58" s="262">
        <v>100</v>
      </c>
      <c r="G58" s="121"/>
      <c r="H58" s="242">
        <f t="shared" si="1"/>
        <v>0</v>
      </c>
    </row>
    <row r="59" spans="2:8" s="112" customFormat="1" ht="21" customHeight="1" x14ac:dyDescent="0.35">
      <c r="B59" s="229">
        <v>20</v>
      </c>
      <c r="C59" s="259">
        <v>101768</v>
      </c>
      <c r="D59" s="260" t="s">
        <v>488</v>
      </c>
      <c r="E59" s="261" t="s">
        <v>901</v>
      </c>
      <c r="F59" s="262">
        <v>410</v>
      </c>
      <c r="G59" s="121"/>
      <c r="H59" s="242">
        <f t="shared" si="1"/>
        <v>0</v>
      </c>
    </row>
    <row r="60" spans="2:8" s="112" customFormat="1" ht="21" customHeight="1" x14ac:dyDescent="0.35">
      <c r="B60" s="120">
        <v>21</v>
      </c>
      <c r="C60" s="259">
        <v>102603</v>
      </c>
      <c r="D60" s="260" t="s">
        <v>1033</v>
      </c>
      <c r="E60" s="261" t="s">
        <v>901</v>
      </c>
      <c r="F60" s="262">
        <v>2</v>
      </c>
      <c r="G60" s="121"/>
      <c r="H60" s="242">
        <f t="shared" si="1"/>
        <v>0</v>
      </c>
    </row>
    <row r="61" spans="2:8" s="112" customFormat="1" ht="21" customHeight="1" x14ac:dyDescent="0.35">
      <c r="B61" s="252">
        <v>22</v>
      </c>
      <c r="C61" s="259">
        <v>100817</v>
      </c>
      <c r="D61" s="260" t="s">
        <v>484</v>
      </c>
      <c r="E61" s="261" t="s">
        <v>901</v>
      </c>
      <c r="F61" s="262">
        <v>4</v>
      </c>
      <c r="G61" s="121"/>
      <c r="H61" s="242">
        <f t="shared" si="1"/>
        <v>0</v>
      </c>
    </row>
    <row r="62" spans="2:8" s="112" customFormat="1" ht="21" customHeight="1" x14ac:dyDescent="0.35">
      <c r="B62" s="229">
        <v>23</v>
      </c>
      <c r="C62" s="259">
        <v>100862</v>
      </c>
      <c r="D62" s="260" t="s">
        <v>485</v>
      </c>
      <c r="E62" s="261" t="s">
        <v>901</v>
      </c>
      <c r="F62" s="262">
        <v>165</v>
      </c>
      <c r="G62" s="121"/>
      <c r="H62" s="242">
        <f t="shared" si="1"/>
        <v>0</v>
      </c>
    </row>
    <row r="63" spans="2:8" s="112" customFormat="1" ht="21" customHeight="1" x14ac:dyDescent="0.35">
      <c r="B63" s="120">
        <v>24</v>
      </c>
      <c r="C63" s="259">
        <v>100844</v>
      </c>
      <c r="D63" s="260" t="s">
        <v>494</v>
      </c>
      <c r="E63" s="261" t="s">
        <v>901</v>
      </c>
      <c r="F63" s="262">
        <v>15</v>
      </c>
      <c r="G63" s="121"/>
      <c r="H63" s="242">
        <f t="shared" si="1"/>
        <v>0</v>
      </c>
    </row>
    <row r="64" spans="2:8" s="112" customFormat="1" ht="21" customHeight="1" x14ac:dyDescent="0.35">
      <c r="B64" s="252">
        <v>25</v>
      </c>
      <c r="C64" s="259">
        <v>100845</v>
      </c>
      <c r="D64" s="260" t="s">
        <v>495</v>
      </c>
      <c r="E64" s="261" t="s">
        <v>901</v>
      </c>
      <c r="F64" s="262">
        <v>0</v>
      </c>
      <c r="G64" s="121"/>
      <c r="H64" s="242">
        <f t="shared" si="1"/>
        <v>0</v>
      </c>
    </row>
    <row r="65" spans="2:9" s="112" customFormat="1" ht="21" customHeight="1" x14ac:dyDescent="0.35">
      <c r="B65" s="229">
        <v>26</v>
      </c>
      <c r="C65" s="259">
        <v>101275</v>
      </c>
      <c r="D65" s="260" t="s">
        <v>70</v>
      </c>
      <c r="E65" s="261" t="s">
        <v>901</v>
      </c>
      <c r="F65" s="262">
        <v>0</v>
      </c>
      <c r="G65" s="121"/>
      <c r="H65" s="242">
        <f t="shared" si="1"/>
        <v>0</v>
      </c>
    </row>
    <row r="66" spans="2:9" s="112" customFormat="1" ht="21" customHeight="1" x14ac:dyDescent="0.35">
      <c r="B66" s="120">
        <v>27</v>
      </c>
      <c r="C66" s="259">
        <v>102609</v>
      </c>
      <c r="D66" s="260" t="s">
        <v>72</v>
      </c>
      <c r="E66" s="261" t="s">
        <v>901</v>
      </c>
      <c r="F66" s="262">
        <v>1</v>
      </c>
      <c r="G66" s="121"/>
      <c r="H66" s="242">
        <f t="shared" si="1"/>
        <v>0</v>
      </c>
    </row>
    <row r="67" spans="2:9" s="112" customFormat="1" ht="21" customHeight="1" x14ac:dyDescent="0.35">
      <c r="B67" s="252">
        <v>28</v>
      </c>
      <c r="C67" s="259">
        <v>101426</v>
      </c>
      <c r="D67" s="260" t="s">
        <v>583</v>
      </c>
      <c r="E67" s="261" t="s">
        <v>60</v>
      </c>
      <c r="F67" s="262">
        <v>90</v>
      </c>
      <c r="G67" s="121"/>
      <c r="H67" s="242">
        <f t="shared" si="1"/>
        <v>0</v>
      </c>
    </row>
    <row r="68" spans="2:9" s="112" customFormat="1" ht="21" customHeight="1" x14ac:dyDescent="0.35">
      <c r="B68" s="229">
        <v>29</v>
      </c>
      <c r="C68" s="259">
        <v>101427</v>
      </c>
      <c r="D68" s="260" t="s">
        <v>584</v>
      </c>
      <c r="E68" s="261" t="s">
        <v>60</v>
      </c>
      <c r="F68" s="262">
        <v>30</v>
      </c>
      <c r="G68" s="121"/>
      <c r="H68" s="242">
        <f t="shared" si="1"/>
        <v>0</v>
      </c>
    </row>
    <row r="69" spans="2:9" s="112" customFormat="1" ht="21" customHeight="1" x14ac:dyDescent="0.35">
      <c r="B69" s="120">
        <v>30</v>
      </c>
      <c r="C69" s="259">
        <v>101084</v>
      </c>
      <c r="D69" s="260" t="s">
        <v>500</v>
      </c>
      <c r="E69" s="261" t="s">
        <v>901</v>
      </c>
      <c r="F69" s="262">
        <v>43</v>
      </c>
      <c r="G69" s="121"/>
      <c r="H69" s="242">
        <f t="shared" si="1"/>
        <v>0</v>
      </c>
    </row>
    <row r="70" spans="2:9" s="112" customFormat="1" ht="21" customHeight="1" x14ac:dyDescent="0.35">
      <c r="B70" s="252">
        <v>31</v>
      </c>
      <c r="C70" s="259">
        <v>101090</v>
      </c>
      <c r="D70" s="260" t="s">
        <v>501</v>
      </c>
      <c r="E70" s="261" t="s">
        <v>901</v>
      </c>
      <c r="F70" s="262">
        <v>7</v>
      </c>
      <c r="G70" s="121"/>
      <c r="H70" s="242">
        <f t="shared" si="1"/>
        <v>0</v>
      </c>
    </row>
    <row r="71" spans="2:9" s="112" customFormat="1" ht="21" customHeight="1" x14ac:dyDescent="0.35">
      <c r="B71" s="229">
        <v>32</v>
      </c>
      <c r="C71" s="259"/>
      <c r="D71" s="260" t="s">
        <v>1595</v>
      </c>
      <c r="E71" s="261" t="s">
        <v>901</v>
      </c>
      <c r="F71" s="262">
        <v>20</v>
      </c>
      <c r="G71" s="121"/>
      <c r="H71" s="242">
        <f t="shared" si="1"/>
        <v>0</v>
      </c>
    </row>
    <row r="72" spans="2:9" s="112" customFormat="1" ht="27" customHeight="1" x14ac:dyDescent="0.35">
      <c r="B72" s="229"/>
      <c r="C72" s="244"/>
      <c r="D72" s="243"/>
      <c r="E72" s="121"/>
      <c r="F72" s="245"/>
      <c r="G72" s="121"/>
      <c r="H72" s="264">
        <f>SUM(H39:H71)</f>
        <v>0</v>
      </c>
    </row>
    <row r="73" spans="2:9" s="112" customFormat="1" ht="26.25" customHeight="1" x14ac:dyDescent="0.35">
      <c r="B73" s="253"/>
      <c r="C73" s="119"/>
      <c r="D73" s="234"/>
      <c r="E73" s="232"/>
      <c r="F73" s="246"/>
      <c r="G73" s="232"/>
      <c r="H73" s="233"/>
    </row>
    <row r="74" spans="2:9" s="112" customFormat="1" ht="26.25" customHeight="1" x14ac:dyDescent="0.35">
      <c r="B74" s="236" t="s">
        <v>343</v>
      </c>
      <c r="C74" s="254"/>
      <c r="D74" s="255" t="s">
        <v>1596</v>
      </c>
      <c r="E74" s="256" t="s">
        <v>346</v>
      </c>
      <c r="F74" s="256" t="s">
        <v>347</v>
      </c>
      <c r="G74" s="257" t="s">
        <v>348</v>
      </c>
      <c r="H74" s="257" t="s">
        <v>349</v>
      </c>
      <c r="I74" s="258"/>
    </row>
    <row r="75" spans="2:9" s="112" customFormat="1" ht="21" customHeight="1" x14ac:dyDescent="0.35">
      <c r="B75" s="34">
        <v>1</v>
      </c>
      <c r="C75" s="259">
        <v>101047</v>
      </c>
      <c r="D75" s="260" t="s">
        <v>903</v>
      </c>
      <c r="E75" s="261" t="s">
        <v>901</v>
      </c>
      <c r="F75" s="262">
        <v>20</v>
      </c>
      <c r="G75" s="121"/>
      <c r="H75" s="242">
        <f>F75*G75</f>
        <v>0</v>
      </c>
    </row>
    <row r="76" spans="2:9" s="112" customFormat="1" ht="21" customHeight="1" x14ac:dyDescent="0.35">
      <c r="B76" s="120">
        <v>2</v>
      </c>
      <c r="C76" s="259">
        <v>101052</v>
      </c>
      <c r="D76" s="260" t="s">
        <v>59</v>
      </c>
      <c r="E76" s="261" t="s">
        <v>901</v>
      </c>
      <c r="F76" s="262">
        <v>3</v>
      </c>
      <c r="G76" s="121"/>
      <c r="H76" s="242">
        <f t="shared" ref="H76:H104" si="2">F76*G76</f>
        <v>0</v>
      </c>
    </row>
    <row r="77" spans="2:9" s="112" customFormat="1" ht="21" customHeight="1" x14ac:dyDescent="0.35">
      <c r="B77" s="120">
        <v>3</v>
      </c>
      <c r="C77" s="259">
        <v>101049</v>
      </c>
      <c r="D77" s="260" t="s">
        <v>56</v>
      </c>
      <c r="E77" s="261" t="s">
        <v>901</v>
      </c>
      <c r="F77" s="262">
        <v>2</v>
      </c>
      <c r="G77" s="121"/>
      <c r="H77" s="242">
        <f t="shared" si="2"/>
        <v>0</v>
      </c>
    </row>
    <row r="78" spans="2:9" s="112" customFormat="1" ht="21" customHeight="1" x14ac:dyDescent="0.35">
      <c r="B78" s="120"/>
      <c r="C78" s="259">
        <v>101050</v>
      </c>
      <c r="D78" s="260" t="s">
        <v>57</v>
      </c>
      <c r="E78" s="261" t="s">
        <v>901</v>
      </c>
      <c r="F78" s="262">
        <v>1</v>
      </c>
      <c r="G78" s="121"/>
      <c r="H78" s="242">
        <f t="shared" si="2"/>
        <v>0</v>
      </c>
    </row>
    <row r="79" spans="2:9" s="112" customFormat="1" ht="24" customHeight="1" x14ac:dyDescent="0.35">
      <c r="B79" s="34">
        <v>4</v>
      </c>
      <c r="C79" s="259">
        <v>100997</v>
      </c>
      <c r="D79" s="260" t="s">
        <v>902</v>
      </c>
      <c r="E79" s="261" t="s">
        <v>901</v>
      </c>
      <c r="F79" s="262">
        <v>27</v>
      </c>
      <c r="G79" s="121"/>
      <c r="H79" s="242">
        <f t="shared" si="2"/>
        <v>0</v>
      </c>
    </row>
    <row r="80" spans="2:9" s="112" customFormat="1" ht="23.25" customHeight="1" x14ac:dyDescent="0.35">
      <c r="B80" s="120">
        <v>5</v>
      </c>
      <c r="C80" s="259">
        <v>100687</v>
      </c>
      <c r="D80" s="260" t="s">
        <v>471</v>
      </c>
      <c r="E80" s="261" t="s">
        <v>901</v>
      </c>
      <c r="F80" s="262">
        <v>8</v>
      </c>
      <c r="G80" s="121"/>
      <c r="H80" s="242">
        <f t="shared" si="2"/>
        <v>0</v>
      </c>
    </row>
    <row r="81" spans="2:8" s="112" customFormat="1" ht="23.25" customHeight="1" x14ac:dyDescent="0.35">
      <c r="B81" s="120">
        <v>6</v>
      </c>
      <c r="C81" s="259">
        <v>100557</v>
      </c>
      <c r="D81" s="260" t="s">
        <v>69</v>
      </c>
      <c r="E81" s="261" t="s">
        <v>60</v>
      </c>
      <c r="F81" s="262">
        <v>1000</v>
      </c>
      <c r="G81" s="121"/>
      <c r="H81" s="242">
        <f t="shared" si="2"/>
        <v>0</v>
      </c>
    </row>
    <row r="82" spans="2:8" s="111" customFormat="1" ht="22.5" customHeight="1" x14ac:dyDescent="0.35">
      <c r="B82" s="34">
        <v>7</v>
      </c>
      <c r="C82" s="259">
        <v>100567</v>
      </c>
      <c r="D82" s="260" t="s">
        <v>68</v>
      </c>
      <c r="E82" s="261" t="s">
        <v>60</v>
      </c>
      <c r="F82" s="262">
        <v>150</v>
      </c>
      <c r="G82" s="121"/>
      <c r="H82" s="242">
        <f t="shared" si="2"/>
        <v>0</v>
      </c>
    </row>
    <row r="83" spans="2:8" s="111" customFormat="1" ht="20.25" customHeight="1" x14ac:dyDescent="0.35">
      <c r="B83" s="120">
        <v>8</v>
      </c>
      <c r="C83" s="259">
        <v>100468</v>
      </c>
      <c r="D83" s="260" t="s">
        <v>62</v>
      </c>
      <c r="E83" s="261" t="s">
        <v>60</v>
      </c>
      <c r="F83" s="262">
        <v>0</v>
      </c>
      <c r="G83" s="121"/>
      <c r="H83" s="242">
        <f t="shared" si="2"/>
        <v>0</v>
      </c>
    </row>
    <row r="84" spans="2:8" s="111" customFormat="1" ht="21" customHeight="1" x14ac:dyDescent="0.35">
      <c r="B84" s="120">
        <v>9</v>
      </c>
      <c r="C84" s="259">
        <v>100482</v>
      </c>
      <c r="D84" s="260" t="s">
        <v>63</v>
      </c>
      <c r="E84" s="261" t="s">
        <v>60</v>
      </c>
      <c r="F84" s="262">
        <v>0</v>
      </c>
      <c r="G84" s="121"/>
      <c r="H84" s="242">
        <f t="shared" si="2"/>
        <v>0</v>
      </c>
    </row>
    <row r="85" spans="2:8" s="111" customFormat="1" ht="20.25" customHeight="1" x14ac:dyDescent="0.35">
      <c r="B85" s="34">
        <v>10</v>
      </c>
      <c r="C85" s="259">
        <v>101771</v>
      </c>
      <c r="D85" s="260" t="s">
        <v>490</v>
      </c>
      <c r="E85" s="261" t="s">
        <v>901</v>
      </c>
      <c r="F85" s="262">
        <v>10</v>
      </c>
      <c r="G85" s="121"/>
      <c r="H85" s="242">
        <f t="shared" si="2"/>
        <v>0</v>
      </c>
    </row>
    <row r="86" spans="2:8" s="111" customFormat="1" ht="20.25" customHeight="1" x14ac:dyDescent="0.35">
      <c r="B86" s="120">
        <v>11</v>
      </c>
      <c r="C86" s="259">
        <v>100795</v>
      </c>
      <c r="D86" s="260" t="s">
        <v>480</v>
      </c>
      <c r="E86" s="261" t="s">
        <v>901</v>
      </c>
      <c r="F86" s="262">
        <v>10</v>
      </c>
      <c r="G86" s="121"/>
      <c r="H86" s="242">
        <f t="shared" si="2"/>
        <v>0</v>
      </c>
    </row>
    <row r="87" spans="2:8" s="111" customFormat="1" ht="21.75" customHeight="1" x14ac:dyDescent="0.35">
      <c r="B87" s="120">
        <v>12</v>
      </c>
      <c r="C87" s="259">
        <v>100827</v>
      </c>
      <c r="D87" s="260" t="s">
        <v>491</v>
      </c>
      <c r="E87" s="261" t="s">
        <v>901</v>
      </c>
      <c r="F87" s="262">
        <v>80</v>
      </c>
      <c r="G87" s="121"/>
      <c r="H87" s="242">
        <f t="shared" si="2"/>
        <v>0</v>
      </c>
    </row>
    <row r="88" spans="2:8" s="111" customFormat="1" ht="21.75" customHeight="1" x14ac:dyDescent="0.35">
      <c r="B88" s="34">
        <v>13</v>
      </c>
      <c r="C88" s="259">
        <v>100824</v>
      </c>
      <c r="D88" s="260" t="s">
        <v>492</v>
      </c>
      <c r="E88" s="261" t="s">
        <v>901</v>
      </c>
      <c r="F88" s="262">
        <v>2</v>
      </c>
      <c r="G88" s="121"/>
      <c r="H88" s="242">
        <f t="shared" si="2"/>
        <v>0</v>
      </c>
    </row>
    <row r="89" spans="2:8" s="111" customFormat="1" ht="23.25" customHeight="1" x14ac:dyDescent="0.35">
      <c r="B89" s="34"/>
      <c r="C89" s="259">
        <v>100825</v>
      </c>
      <c r="D89" s="260" t="s">
        <v>493</v>
      </c>
      <c r="E89" s="261" t="s">
        <v>901</v>
      </c>
      <c r="F89" s="262">
        <v>3</v>
      </c>
      <c r="G89" s="121"/>
      <c r="H89" s="242">
        <f t="shared" si="2"/>
        <v>0</v>
      </c>
    </row>
    <row r="90" spans="2:8" s="111" customFormat="1" ht="23.25" customHeight="1" x14ac:dyDescent="0.35">
      <c r="B90" s="120">
        <v>14</v>
      </c>
      <c r="C90" s="259">
        <v>101740</v>
      </c>
      <c r="D90" s="260" t="s">
        <v>473</v>
      </c>
      <c r="E90" s="261" t="s">
        <v>901</v>
      </c>
      <c r="F90" s="262">
        <v>80</v>
      </c>
      <c r="G90" s="121"/>
      <c r="H90" s="242">
        <f t="shared" si="2"/>
        <v>0</v>
      </c>
    </row>
    <row r="91" spans="2:8" s="111" customFormat="1" ht="23.25" customHeight="1" x14ac:dyDescent="0.35">
      <c r="B91" s="120">
        <v>15</v>
      </c>
      <c r="C91" s="259">
        <v>100782</v>
      </c>
      <c r="D91" s="260" t="s">
        <v>474</v>
      </c>
      <c r="E91" s="261" t="s">
        <v>901</v>
      </c>
      <c r="F91" s="262">
        <v>8</v>
      </c>
      <c r="G91" s="121"/>
      <c r="H91" s="242">
        <f t="shared" si="2"/>
        <v>0</v>
      </c>
    </row>
    <row r="92" spans="2:8" s="111" customFormat="1" ht="23.25" customHeight="1" x14ac:dyDescent="0.35">
      <c r="B92" s="34">
        <v>16</v>
      </c>
      <c r="C92" s="259">
        <v>101764</v>
      </c>
      <c r="D92" s="260" t="s">
        <v>483</v>
      </c>
      <c r="E92" s="261" t="s">
        <v>901</v>
      </c>
      <c r="F92" s="262">
        <v>10</v>
      </c>
      <c r="G92" s="121"/>
      <c r="H92" s="242">
        <f t="shared" si="2"/>
        <v>0</v>
      </c>
    </row>
    <row r="93" spans="2:8" s="111" customFormat="1" ht="23.25" customHeight="1" x14ac:dyDescent="0.35">
      <c r="B93" s="120">
        <v>17</v>
      </c>
      <c r="C93" s="259">
        <v>101754</v>
      </c>
      <c r="D93" s="260" t="s">
        <v>478</v>
      </c>
      <c r="E93" s="261" t="s">
        <v>901</v>
      </c>
      <c r="F93" s="262">
        <v>90</v>
      </c>
      <c r="G93" s="121"/>
      <c r="H93" s="242">
        <f t="shared" si="2"/>
        <v>0</v>
      </c>
    </row>
    <row r="94" spans="2:8" s="111" customFormat="1" ht="23.25" customHeight="1" x14ac:dyDescent="0.35">
      <c r="B94" s="120">
        <v>18</v>
      </c>
      <c r="C94" s="259">
        <v>101768</v>
      </c>
      <c r="D94" s="260" t="s">
        <v>488</v>
      </c>
      <c r="E94" s="261" t="s">
        <v>901</v>
      </c>
      <c r="F94" s="262">
        <v>300</v>
      </c>
      <c r="G94" s="121"/>
      <c r="H94" s="242">
        <f t="shared" si="2"/>
        <v>0</v>
      </c>
    </row>
    <row r="95" spans="2:8" s="111" customFormat="1" ht="24.75" customHeight="1" x14ac:dyDescent="0.35">
      <c r="B95" s="34">
        <v>19</v>
      </c>
      <c r="C95" s="259">
        <v>102603</v>
      </c>
      <c r="D95" s="260" t="s">
        <v>1033</v>
      </c>
      <c r="E95" s="261" t="s">
        <v>901</v>
      </c>
      <c r="F95" s="262">
        <v>2</v>
      </c>
      <c r="G95" s="121"/>
      <c r="H95" s="242">
        <f t="shared" si="2"/>
        <v>0</v>
      </c>
    </row>
    <row r="96" spans="2:8" s="111" customFormat="1" ht="24" customHeight="1" x14ac:dyDescent="0.35">
      <c r="B96" s="120">
        <v>20</v>
      </c>
      <c r="C96" s="259">
        <v>100817</v>
      </c>
      <c r="D96" s="260" t="s">
        <v>484</v>
      </c>
      <c r="E96" s="261" t="s">
        <v>901</v>
      </c>
      <c r="F96" s="262">
        <v>3</v>
      </c>
      <c r="G96" s="121"/>
      <c r="H96" s="242">
        <f t="shared" si="2"/>
        <v>0</v>
      </c>
    </row>
    <row r="97" spans="2:8" s="111" customFormat="1" ht="18.75" customHeight="1" x14ac:dyDescent="0.35">
      <c r="B97" s="120">
        <v>21</v>
      </c>
      <c r="C97" s="259">
        <v>100862</v>
      </c>
      <c r="D97" s="260" t="s">
        <v>485</v>
      </c>
      <c r="E97" s="261" t="s">
        <v>901</v>
      </c>
      <c r="F97" s="262">
        <v>130</v>
      </c>
      <c r="G97" s="121"/>
      <c r="H97" s="242">
        <f t="shared" si="2"/>
        <v>0</v>
      </c>
    </row>
    <row r="98" spans="2:8" s="111" customFormat="1" ht="22.5" customHeight="1" x14ac:dyDescent="0.35">
      <c r="B98" s="34">
        <v>22</v>
      </c>
      <c r="C98" s="259">
        <v>100844</v>
      </c>
      <c r="D98" s="260" t="s">
        <v>494</v>
      </c>
      <c r="E98" s="261" t="s">
        <v>901</v>
      </c>
      <c r="F98" s="262">
        <v>7</v>
      </c>
      <c r="G98" s="121"/>
      <c r="H98" s="242">
        <f t="shared" si="2"/>
        <v>0</v>
      </c>
    </row>
    <row r="99" spans="2:8" s="111" customFormat="1" ht="22.5" customHeight="1" x14ac:dyDescent="0.35">
      <c r="B99" s="120">
        <v>23</v>
      </c>
      <c r="C99" s="259">
        <v>100845</v>
      </c>
      <c r="D99" s="260" t="s">
        <v>495</v>
      </c>
      <c r="E99" s="261" t="s">
        <v>901</v>
      </c>
      <c r="F99" s="262">
        <v>2</v>
      </c>
      <c r="G99" s="121"/>
      <c r="H99" s="242">
        <f t="shared" si="2"/>
        <v>0</v>
      </c>
    </row>
    <row r="100" spans="2:8" s="111" customFormat="1" ht="21" customHeight="1" x14ac:dyDescent="0.35">
      <c r="B100" s="120">
        <v>24</v>
      </c>
      <c r="C100" s="259">
        <v>101426</v>
      </c>
      <c r="D100" s="260" t="s">
        <v>583</v>
      </c>
      <c r="E100" s="261" t="s">
        <v>60</v>
      </c>
      <c r="F100" s="262">
        <v>70</v>
      </c>
      <c r="G100" s="121"/>
      <c r="H100" s="242">
        <f t="shared" si="2"/>
        <v>0</v>
      </c>
    </row>
    <row r="101" spans="2:8" s="111" customFormat="1" ht="21.75" customHeight="1" x14ac:dyDescent="0.35">
      <c r="B101" s="34">
        <v>25</v>
      </c>
      <c r="C101" s="259">
        <v>101427</v>
      </c>
      <c r="D101" s="260" t="s">
        <v>584</v>
      </c>
      <c r="E101" s="261" t="s">
        <v>60</v>
      </c>
      <c r="F101" s="262">
        <v>20</v>
      </c>
      <c r="G101" s="121"/>
      <c r="H101" s="242">
        <f t="shared" si="2"/>
        <v>0</v>
      </c>
    </row>
    <row r="102" spans="2:8" s="111" customFormat="1" ht="22.5" customHeight="1" x14ac:dyDescent="0.35">
      <c r="B102" s="120">
        <v>26</v>
      </c>
      <c r="C102" s="259">
        <v>101084</v>
      </c>
      <c r="D102" s="260" t="s">
        <v>500</v>
      </c>
      <c r="E102" s="261" t="s">
        <v>901</v>
      </c>
      <c r="F102" s="262">
        <v>30</v>
      </c>
      <c r="G102" s="121"/>
      <c r="H102" s="242">
        <f t="shared" si="2"/>
        <v>0</v>
      </c>
    </row>
    <row r="103" spans="2:8" s="111" customFormat="1" ht="22.5" customHeight="1" x14ac:dyDescent="0.35">
      <c r="B103" s="120">
        <v>27</v>
      </c>
      <c r="C103" s="259">
        <v>101090</v>
      </c>
      <c r="D103" s="260" t="s">
        <v>501</v>
      </c>
      <c r="E103" s="261" t="s">
        <v>901</v>
      </c>
      <c r="F103" s="262">
        <v>3</v>
      </c>
      <c r="G103" s="121"/>
      <c r="H103" s="242">
        <f t="shared" si="2"/>
        <v>0</v>
      </c>
    </row>
    <row r="104" spans="2:8" s="111" customFormat="1" ht="22.5" customHeight="1" x14ac:dyDescent="0.35">
      <c r="B104" s="34">
        <v>28</v>
      </c>
      <c r="C104" s="259"/>
      <c r="D104" s="260" t="s">
        <v>1597</v>
      </c>
      <c r="E104" s="261" t="s">
        <v>901</v>
      </c>
      <c r="F104" s="262">
        <v>15</v>
      </c>
      <c r="G104" s="121"/>
      <c r="H104" s="242">
        <f t="shared" si="2"/>
        <v>0</v>
      </c>
    </row>
    <row r="105" spans="2:8" s="111" customFormat="1" ht="22.5" customHeight="1" x14ac:dyDescent="0.35">
      <c r="B105" s="34"/>
      <c r="C105" s="244"/>
      <c r="D105" s="243"/>
      <c r="E105" s="121"/>
      <c r="F105" s="245"/>
      <c r="G105" s="121"/>
      <c r="H105" s="264">
        <f>SUM(H75:H104)</f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view="pageBreakPreview" topLeftCell="A4" zoomScale="75" zoomScaleNormal="85" zoomScaleSheetLayoutView="75" workbookViewId="0">
      <selection activeCell="C6" sqref="C6"/>
    </sheetView>
  </sheetViews>
  <sheetFormatPr defaultRowHeight="15" x14ac:dyDescent="0.2"/>
  <cols>
    <col min="1" max="1" width="29.5703125" style="99" customWidth="1"/>
    <col min="2" max="2" width="127.28515625" style="99" customWidth="1"/>
    <col min="3" max="3" width="82.140625" style="99" bestFit="1" customWidth="1"/>
    <col min="4" max="4" width="130" style="99" bestFit="1" customWidth="1"/>
    <col min="5" max="16384" width="9.140625" style="99"/>
  </cols>
  <sheetData>
    <row r="1" spans="1:2" x14ac:dyDescent="0.2">
      <c r="A1" s="98" t="s">
        <v>814</v>
      </c>
    </row>
    <row r="3" spans="1:2" ht="75" x14ac:dyDescent="0.2">
      <c r="A3" s="92" t="s">
        <v>213</v>
      </c>
      <c r="B3" s="107" t="s">
        <v>425</v>
      </c>
    </row>
    <row r="4" spans="1:2" ht="75" x14ac:dyDescent="0.2">
      <c r="A4" s="92" t="s">
        <v>212</v>
      </c>
      <c r="B4" s="107" t="s">
        <v>425</v>
      </c>
    </row>
    <row r="5" spans="1:2" ht="75" x14ac:dyDescent="0.2">
      <c r="A5" s="92" t="s">
        <v>1203</v>
      </c>
      <c r="B5" s="107" t="s">
        <v>425</v>
      </c>
    </row>
    <row r="6" spans="1:2" ht="75" x14ac:dyDescent="0.2">
      <c r="A6" s="92" t="s">
        <v>1205</v>
      </c>
      <c r="B6" s="107" t="s">
        <v>425</v>
      </c>
    </row>
    <row r="7" spans="1:2" ht="75" x14ac:dyDescent="0.2">
      <c r="A7" s="92" t="s">
        <v>1229</v>
      </c>
      <c r="B7" s="107" t="s">
        <v>425</v>
      </c>
    </row>
    <row r="8" spans="1:2" ht="75" x14ac:dyDescent="0.2">
      <c r="A8" s="92" t="s">
        <v>1204</v>
      </c>
      <c r="B8" s="107" t="s">
        <v>425</v>
      </c>
    </row>
    <row r="9" spans="1:2" ht="75" x14ac:dyDescent="0.2">
      <c r="A9" s="92" t="s">
        <v>1206</v>
      </c>
      <c r="B9" s="107" t="s">
        <v>425</v>
      </c>
    </row>
    <row r="10" spans="1:2" ht="75" x14ac:dyDescent="0.2">
      <c r="A10" s="92" t="s">
        <v>1214</v>
      </c>
      <c r="B10" s="107" t="s">
        <v>425</v>
      </c>
    </row>
    <row r="11" spans="1:2" ht="75" x14ac:dyDescent="0.2">
      <c r="A11" s="92" t="s">
        <v>1215</v>
      </c>
      <c r="B11" s="107" t="s">
        <v>425</v>
      </c>
    </row>
    <row r="12" spans="1:2" ht="75" x14ac:dyDescent="0.2">
      <c r="A12" s="92" t="s">
        <v>1218</v>
      </c>
      <c r="B12" s="107" t="s">
        <v>425</v>
      </c>
    </row>
    <row r="13" spans="1:2" ht="75" x14ac:dyDescent="0.2">
      <c r="A13" s="92" t="s">
        <v>1219</v>
      </c>
      <c r="B13" s="107" t="s">
        <v>425</v>
      </c>
    </row>
    <row r="14" spans="1:2" ht="75" x14ac:dyDescent="0.2">
      <c r="A14" s="92" t="s">
        <v>214</v>
      </c>
      <c r="B14" s="107" t="s">
        <v>425</v>
      </c>
    </row>
    <row r="15" spans="1:2" ht="75" x14ac:dyDescent="0.2">
      <c r="A15" s="92" t="s">
        <v>1222</v>
      </c>
      <c r="B15" s="107" t="s">
        <v>425</v>
      </c>
    </row>
    <row r="16" spans="1:2" ht="105" x14ac:dyDescent="0.2">
      <c r="A16" s="92" t="s">
        <v>1209</v>
      </c>
      <c r="B16" s="92" t="s">
        <v>833</v>
      </c>
    </row>
    <row r="17" spans="1:2" ht="105" x14ac:dyDescent="0.2">
      <c r="A17" s="92" t="s">
        <v>1210</v>
      </c>
      <c r="B17" s="92" t="s">
        <v>582</v>
      </c>
    </row>
    <row r="18" spans="1:2" ht="105" x14ac:dyDescent="0.2">
      <c r="A18" s="92" t="s">
        <v>1211</v>
      </c>
      <c r="B18" s="92" t="s">
        <v>582</v>
      </c>
    </row>
    <row r="19" spans="1:2" ht="75" x14ac:dyDescent="0.2">
      <c r="A19" s="92" t="s">
        <v>1216</v>
      </c>
      <c r="B19" s="107" t="s">
        <v>425</v>
      </c>
    </row>
    <row r="20" spans="1:2" ht="75" x14ac:dyDescent="0.2">
      <c r="A20" s="92" t="s">
        <v>1217</v>
      </c>
      <c r="B20" s="107" t="s">
        <v>425</v>
      </c>
    </row>
    <row r="21" spans="1:2" ht="165" x14ac:dyDescent="0.2">
      <c r="A21" s="92" t="s">
        <v>1212</v>
      </c>
      <c r="B21" s="92" t="s">
        <v>105</v>
      </c>
    </row>
    <row r="22" spans="1:2" ht="75" x14ac:dyDescent="0.2">
      <c r="A22" s="92" t="s">
        <v>1208</v>
      </c>
      <c r="B22" s="92" t="s">
        <v>1292</v>
      </c>
    </row>
    <row r="23" spans="1:2" ht="45" x14ac:dyDescent="0.2">
      <c r="A23" s="92" t="s">
        <v>1226</v>
      </c>
      <c r="B23" s="92" t="s">
        <v>1293</v>
      </c>
    </row>
    <row r="24" spans="1:2" ht="60" x14ac:dyDescent="0.2">
      <c r="A24" s="92" t="s">
        <v>1224</v>
      </c>
      <c r="B24" s="92" t="s">
        <v>1294</v>
      </c>
    </row>
    <row r="25" spans="1:2" ht="45" x14ac:dyDescent="0.2">
      <c r="A25" s="92" t="s">
        <v>1225</v>
      </c>
      <c r="B25" s="92" t="s">
        <v>1295</v>
      </c>
    </row>
    <row r="26" spans="1:2" ht="30" x14ac:dyDescent="0.2">
      <c r="A26" s="92" t="s">
        <v>1300</v>
      </c>
      <c r="B26" s="92" t="s">
        <v>1296</v>
      </c>
    </row>
    <row r="27" spans="1:2" ht="90" x14ac:dyDescent="0.2">
      <c r="A27" s="92" t="s">
        <v>1227</v>
      </c>
      <c r="B27" s="92" t="s">
        <v>1297</v>
      </c>
    </row>
  </sheetData>
  <phoneticPr fontId="32" type="noConversion"/>
  <pageMargins left="0.25" right="0.25" top="0.75" bottom="0.75" header="0.3" footer="0.3"/>
  <pageSetup paperSize="9" scale="79" orientation="landscape" r:id="rId1"/>
  <headerFooter>
    <oddFooter>Page &amp;P of &amp;N</oddFooter>
  </headerFooter>
  <rowBreaks count="1" manualBreakCount="1">
    <brk id="18" max="1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F69"/>
  <sheetViews>
    <sheetView view="pageBreakPreview" zoomScale="75" zoomScaleNormal="85" zoomScaleSheetLayoutView="75" workbookViewId="0">
      <selection activeCell="H25" sqref="H25"/>
    </sheetView>
  </sheetViews>
  <sheetFormatPr defaultRowHeight="15.75" x14ac:dyDescent="0.25"/>
  <cols>
    <col min="1" max="1" width="8.140625" style="33" customWidth="1"/>
    <col min="2" max="2" width="7.7109375" style="20" customWidth="1"/>
    <col min="3" max="3" width="5.28515625" style="20" customWidth="1"/>
    <col min="4" max="4" width="11.140625" style="20" customWidth="1"/>
    <col min="5" max="5" width="13" style="20" customWidth="1"/>
    <col min="6" max="6" width="5.5703125" style="20" customWidth="1"/>
    <col min="7" max="7" width="9.85546875" style="20" customWidth="1"/>
    <col min="8" max="8" width="12" style="20" customWidth="1"/>
    <col min="9" max="9" width="2.28515625" style="20" customWidth="1"/>
    <col min="10" max="11" width="7.42578125" style="20" customWidth="1"/>
    <col min="12" max="12" width="12" style="20" customWidth="1"/>
    <col min="13" max="13" width="0.42578125" style="20" customWidth="1"/>
    <col min="14" max="14" width="18.42578125" style="20" customWidth="1"/>
    <col min="15" max="15" width="1.7109375" style="20" customWidth="1"/>
    <col min="16" max="16" width="1.5703125" style="20" customWidth="1"/>
    <col min="17" max="18" width="9.140625" style="33"/>
    <col min="19" max="32" width="9.140625" style="51"/>
    <col min="33" max="16384" width="9.140625" style="33"/>
  </cols>
  <sheetData>
    <row r="1" spans="2:27" x14ac:dyDescent="0.25"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spans="2:27" ht="18.75" x14ac:dyDescent="0.3">
      <c r="B2" s="330" t="s">
        <v>439</v>
      </c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30"/>
      <c r="AA2" s="51" t="s">
        <v>440</v>
      </c>
    </row>
    <row r="3" spans="2:27" x14ac:dyDescent="0.25"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21"/>
      <c r="O3" s="21"/>
      <c r="P3" s="21"/>
      <c r="AA3" s="51" t="s">
        <v>1038</v>
      </c>
    </row>
    <row r="4" spans="2:27" x14ac:dyDescent="0.25">
      <c r="B4" s="22" t="s">
        <v>438</v>
      </c>
      <c r="D4" s="379"/>
      <c r="E4" s="380"/>
      <c r="F4" s="380"/>
      <c r="G4" s="380"/>
      <c r="H4" s="381"/>
      <c r="I4" s="63"/>
      <c r="J4" s="63"/>
      <c r="K4" s="22"/>
      <c r="L4" s="22"/>
      <c r="M4" s="28"/>
      <c r="N4" s="64"/>
      <c r="O4" s="64"/>
      <c r="P4" s="64"/>
      <c r="AA4" s="51" t="s">
        <v>250</v>
      </c>
    </row>
    <row r="5" spans="2:27" x14ac:dyDescent="0.25">
      <c r="B5" s="22"/>
      <c r="C5" s="64"/>
      <c r="D5" s="22"/>
      <c r="E5" s="22"/>
      <c r="F5" s="63"/>
      <c r="G5" s="63"/>
      <c r="H5" s="63"/>
      <c r="I5" s="63"/>
      <c r="J5" s="63"/>
      <c r="K5" s="22"/>
      <c r="L5" s="22"/>
      <c r="M5" s="28"/>
      <c r="N5" s="64"/>
      <c r="O5" s="64"/>
      <c r="P5" s="64"/>
      <c r="AA5" s="51" t="s">
        <v>251</v>
      </c>
    </row>
    <row r="6" spans="2:27" x14ac:dyDescent="0.25">
      <c r="B6" s="27" t="s">
        <v>441</v>
      </c>
      <c r="AA6" s="51" t="s">
        <v>252</v>
      </c>
    </row>
    <row r="7" spans="2:27" ht="15.75" customHeight="1" x14ac:dyDescent="0.25">
      <c r="B7" s="382"/>
      <c r="C7" s="383"/>
      <c r="D7" s="383"/>
      <c r="E7" s="383"/>
      <c r="F7" s="383"/>
      <c r="G7" s="383"/>
      <c r="H7" s="383"/>
      <c r="I7" s="383"/>
      <c r="J7" s="383"/>
      <c r="K7" s="383"/>
      <c r="L7" s="383"/>
      <c r="M7" s="383"/>
      <c r="N7" s="383"/>
      <c r="O7" s="383"/>
      <c r="P7" s="384"/>
      <c r="AA7" s="51" t="s">
        <v>253</v>
      </c>
    </row>
    <row r="8" spans="2:27" x14ac:dyDescent="0.25">
      <c r="B8" s="385"/>
      <c r="C8" s="386"/>
      <c r="D8" s="386"/>
      <c r="E8" s="386"/>
      <c r="F8" s="386"/>
      <c r="G8" s="386"/>
      <c r="H8" s="386"/>
      <c r="I8" s="386"/>
      <c r="J8" s="386"/>
      <c r="K8" s="386"/>
      <c r="L8" s="386"/>
      <c r="M8" s="386"/>
      <c r="N8" s="386"/>
      <c r="O8" s="386"/>
      <c r="P8" s="387"/>
      <c r="AA8" s="51" t="s">
        <v>254</v>
      </c>
    </row>
    <row r="9" spans="2:27" x14ac:dyDescent="0.25">
      <c r="B9" s="27"/>
      <c r="C9" s="27"/>
      <c r="D9" s="27"/>
      <c r="E9" s="27"/>
      <c r="F9" s="22"/>
      <c r="G9" s="22"/>
      <c r="H9" s="27"/>
      <c r="I9" s="28"/>
      <c r="J9" s="28"/>
      <c r="K9" s="28"/>
      <c r="L9" s="28"/>
      <c r="M9" s="29"/>
      <c r="N9" s="64"/>
      <c r="O9" s="64"/>
      <c r="P9" s="64"/>
      <c r="AA9" s="51" t="s">
        <v>255</v>
      </c>
    </row>
    <row r="10" spans="2:27" x14ac:dyDescent="0.25">
      <c r="B10" s="27"/>
      <c r="C10" s="27"/>
      <c r="D10" s="27"/>
      <c r="E10" s="27"/>
      <c r="F10" s="22"/>
      <c r="G10" s="22"/>
      <c r="H10" s="27"/>
      <c r="I10" s="28"/>
      <c r="J10" s="28"/>
      <c r="K10" s="28"/>
      <c r="L10" s="28"/>
      <c r="M10" s="29"/>
      <c r="N10" s="64"/>
      <c r="O10" s="64"/>
      <c r="P10" s="64"/>
    </row>
    <row r="11" spans="2:27" ht="18.75" x14ac:dyDescent="0.25">
      <c r="B11" s="96" t="s">
        <v>444</v>
      </c>
      <c r="C11" s="27"/>
      <c r="D11" s="27"/>
      <c r="E11" s="27"/>
      <c r="F11" s="22"/>
      <c r="G11" s="22"/>
      <c r="H11" s="27"/>
      <c r="I11" s="28"/>
      <c r="J11" s="28"/>
      <c r="K11" s="28"/>
      <c r="L11" s="28"/>
      <c r="M11" s="29"/>
      <c r="N11" s="64"/>
      <c r="O11" s="64"/>
      <c r="P11" s="64"/>
    </row>
    <row r="12" spans="2:27" x14ac:dyDescent="0.25">
      <c r="B12" s="27"/>
      <c r="C12" s="27" t="s">
        <v>459</v>
      </c>
      <c r="D12" s="27"/>
      <c r="E12" s="27"/>
      <c r="F12" s="22"/>
      <c r="G12" s="22"/>
      <c r="H12" s="27"/>
      <c r="I12" s="28"/>
      <c r="J12" s="28"/>
      <c r="K12" s="28"/>
      <c r="L12" s="28"/>
      <c r="M12" s="29"/>
      <c r="N12" s="64"/>
      <c r="O12" s="64"/>
      <c r="P12" s="64"/>
    </row>
    <row r="13" spans="2:27" ht="15" customHeight="1" x14ac:dyDescent="0.25">
      <c r="B13" s="39" t="s">
        <v>445</v>
      </c>
      <c r="C13" s="360" t="s">
        <v>1039</v>
      </c>
      <c r="D13" s="361"/>
      <c r="E13" s="361"/>
      <c r="F13" s="361"/>
      <c r="G13" s="361"/>
      <c r="H13" s="361"/>
      <c r="I13" s="361"/>
      <c r="J13" s="361"/>
      <c r="K13" s="361"/>
      <c r="L13" s="361"/>
      <c r="M13" s="361"/>
      <c r="N13" s="361"/>
      <c r="O13" s="361"/>
      <c r="P13" s="362"/>
    </row>
    <row r="14" spans="2:27" ht="15" customHeight="1" x14ac:dyDescent="0.25">
      <c r="B14" s="65"/>
      <c r="C14" s="363"/>
      <c r="D14" s="364"/>
      <c r="E14" s="364"/>
      <c r="F14" s="364"/>
      <c r="G14" s="364"/>
      <c r="H14" s="364"/>
      <c r="I14" s="364"/>
      <c r="J14" s="364"/>
      <c r="K14" s="364"/>
      <c r="L14" s="364"/>
      <c r="M14" s="364"/>
      <c r="N14" s="364"/>
      <c r="O14" s="364"/>
      <c r="P14" s="365"/>
    </row>
    <row r="15" spans="2:27" ht="15.75" customHeight="1" x14ac:dyDescent="0.25">
      <c r="B15" s="65"/>
      <c r="C15" s="366"/>
      <c r="D15" s="367"/>
      <c r="E15" s="367"/>
      <c r="F15" s="367"/>
      <c r="G15" s="367"/>
      <c r="H15" s="367"/>
      <c r="I15" s="367"/>
      <c r="J15" s="367"/>
      <c r="K15" s="367"/>
      <c r="L15" s="367"/>
      <c r="M15" s="367"/>
      <c r="N15" s="367"/>
      <c r="O15" s="367"/>
      <c r="P15" s="368"/>
    </row>
    <row r="16" spans="2:27" ht="15.75" customHeight="1" x14ac:dyDescent="0.25">
      <c r="B16" s="65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</row>
    <row r="17" spans="2:32" ht="15.75" customHeight="1" x14ac:dyDescent="0.25">
      <c r="B17" s="39" t="s">
        <v>447</v>
      </c>
      <c r="C17" s="360" t="s">
        <v>448</v>
      </c>
      <c r="D17" s="361"/>
      <c r="E17" s="361"/>
      <c r="F17" s="361"/>
      <c r="G17" s="361"/>
      <c r="H17" s="361"/>
      <c r="I17" s="361"/>
      <c r="J17" s="361"/>
      <c r="K17" s="361"/>
      <c r="L17" s="361"/>
      <c r="M17" s="361"/>
      <c r="N17" s="361"/>
      <c r="O17" s="361"/>
      <c r="P17" s="362"/>
    </row>
    <row r="18" spans="2:32" ht="15.75" customHeight="1" x14ac:dyDescent="0.25">
      <c r="B18" s="65"/>
      <c r="C18" s="363"/>
      <c r="D18" s="364"/>
      <c r="E18" s="364"/>
      <c r="F18" s="364"/>
      <c r="G18" s="364"/>
      <c r="H18" s="364"/>
      <c r="I18" s="364"/>
      <c r="J18" s="364"/>
      <c r="K18" s="364"/>
      <c r="L18" s="364"/>
      <c r="M18" s="364"/>
      <c r="N18" s="364"/>
      <c r="O18" s="364"/>
      <c r="P18" s="365"/>
    </row>
    <row r="19" spans="2:32" ht="15.75" customHeight="1" x14ac:dyDescent="0.25">
      <c r="B19" s="65"/>
      <c r="C19" s="366"/>
      <c r="D19" s="367"/>
      <c r="E19" s="367"/>
      <c r="F19" s="367"/>
      <c r="G19" s="367"/>
      <c r="H19" s="367"/>
      <c r="I19" s="367"/>
      <c r="J19" s="367"/>
      <c r="K19" s="367"/>
      <c r="L19" s="367"/>
      <c r="M19" s="367"/>
      <c r="N19" s="367"/>
      <c r="O19" s="367"/>
      <c r="P19" s="368"/>
    </row>
    <row r="20" spans="2:32" ht="15.75" customHeight="1" x14ac:dyDescent="0.25">
      <c r="B20" s="6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</row>
    <row r="21" spans="2:32" ht="15.75" customHeight="1" x14ac:dyDescent="0.25">
      <c r="B21" s="39" t="s">
        <v>449</v>
      </c>
      <c r="C21" s="360"/>
      <c r="D21" s="361"/>
      <c r="E21" s="361"/>
      <c r="F21" s="361"/>
      <c r="G21" s="361"/>
      <c r="H21" s="361"/>
      <c r="I21" s="361"/>
      <c r="J21" s="361"/>
      <c r="K21" s="361"/>
      <c r="L21" s="361"/>
      <c r="M21" s="361"/>
      <c r="N21" s="361"/>
      <c r="O21" s="361"/>
      <c r="P21" s="362"/>
    </row>
    <row r="22" spans="2:32" ht="15.75" customHeight="1" x14ac:dyDescent="0.25">
      <c r="B22" s="65"/>
      <c r="C22" s="363"/>
      <c r="D22" s="364"/>
      <c r="E22" s="364"/>
      <c r="F22" s="364"/>
      <c r="G22" s="364"/>
      <c r="H22" s="364"/>
      <c r="I22" s="364"/>
      <c r="J22" s="364"/>
      <c r="K22" s="364"/>
      <c r="L22" s="364"/>
      <c r="M22" s="364"/>
      <c r="N22" s="364"/>
      <c r="O22" s="364"/>
      <c r="P22" s="365"/>
    </row>
    <row r="23" spans="2:32" ht="16.5" customHeight="1" x14ac:dyDescent="0.25">
      <c r="B23" s="65"/>
      <c r="C23" s="366"/>
      <c r="D23" s="367"/>
      <c r="E23" s="367"/>
      <c r="F23" s="367"/>
      <c r="G23" s="367"/>
      <c r="H23" s="367"/>
      <c r="I23" s="367"/>
      <c r="J23" s="367"/>
      <c r="K23" s="367"/>
      <c r="L23" s="367"/>
      <c r="M23" s="367"/>
      <c r="N23" s="367"/>
      <c r="O23" s="367"/>
      <c r="P23" s="368"/>
    </row>
    <row r="24" spans="2:32" ht="16.5" customHeight="1" x14ac:dyDescent="0.25"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</row>
    <row r="25" spans="2:32" s="69" customFormat="1" ht="16.5" customHeight="1" x14ac:dyDescent="0.25">
      <c r="B25" s="67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</row>
    <row r="26" spans="2:32" s="69" customFormat="1" ht="16.5" customHeight="1" x14ac:dyDescent="0.25">
      <c r="B26" s="67" t="s">
        <v>257</v>
      </c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</row>
    <row r="27" spans="2:32" s="69" customFormat="1" ht="16.5" customHeight="1" x14ac:dyDescent="0.25">
      <c r="B27" s="69" t="s">
        <v>256</v>
      </c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</row>
    <row r="28" spans="2:32" ht="16.5" customHeight="1" x14ac:dyDescent="0.25">
      <c r="B28" s="67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</row>
    <row r="29" spans="2:32" ht="18.75" x14ac:dyDescent="0.25">
      <c r="B29" s="96" t="s">
        <v>450</v>
      </c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</row>
    <row r="30" spans="2:32" ht="15" customHeight="1" x14ac:dyDescent="0.25">
      <c r="B30" s="369" t="s">
        <v>811</v>
      </c>
      <c r="C30" s="370"/>
      <c r="D30" s="370"/>
      <c r="E30" s="370"/>
      <c r="F30" s="370"/>
      <c r="G30" s="370"/>
      <c r="H30" s="370"/>
      <c r="I30" s="370"/>
      <c r="J30" s="370"/>
      <c r="K30" s="370"/>
      <c r="L30" s="370"/>
      <c r="M30" s="370"/>
      <c r="N30" s="370"/>
      <c r="O30" s="370"/>
      <c r="P30" s="371"/>
    </row>
    <row r="31" spans="2:32" x14ac:dyDescent="0.25">
      <c r="B31" s="372"/>
      <c r="C31" s="373"/>
      <c r="D31" s="373"/>
      <c r="E31" s="373"/>
      <c r="F31" s="373"/>
      <c r="G31" s="373"/>
      <c r="H31" s="373"/>
      <c r="I31" s="373"/>
      <c r="J31" s="373"/>
      <c r="K31" s="373"/>
      <c r="L31" s="373"/>
      <c r="M31" s="373"/>
      <c r="N31" s="373"/>
      <c r="O31" s="373"/>
      <c r="P31" s="374"/>
    </row>
    <row r="32" spans="2:32" x14ac:dyDescent="0.25">
      <c r="B32" s="372"/>
      <c r="C32" s="373"/>
      <c r="D32" s="373"/>
      <c r="E32" s="373"/>
      <c r="F32" s="373"/>
      <c r="G32" s="373"/>
      <c r="H32" s="373"/>
      <c r="I32" s="373"/>
      <c r="J32" s="373"/>
      <c r="K32" s="373"/>
      <c r="L32" s="373"/>
      <c r="M32" s="373"/>
      <c r="N32" s="373"/>
      <c r="O32" s="373"/>
      <c r="P32" s="374"/>
    </row>
    <row r="33" spans="2:16" x14ac:dyDescent="0.25">
      <c r="B33" s="372"/>
      <c r="C33" s="373"/>
      <c r="D33" s="373"/>
      <c r="E33" s="373"/>
      <c r="F33" s="373"/>
      <c r="G33" s="373"/>
      <c r="H33" s="373"/>
      <c r="I33" s="373"/>
      <c r="J33" s="373"/>
      <c r="K33" s="373"/>
      <c r="L33" s="373"/>
      <c r="M33" s="373"/>
      <c r="N33" s="373"/>
      <c r="O33" s="373"/>
      <c r="P33" s="374"/>
    </row>
    <row r="34" spans="2:16" x14ac:dyDescent="0.25">
      <c r="B34" s="372"/>
      <c r="C34" s="373"/>
      <c r="D34" s="373"/>
      <c r="E34" s="373"/>
      <c r="F34" s="373"/>
      <c r="G34" s="373"/>
      <c r="H34" s="373"/>
      <c r="I34" s="373"/>
      <c r="J34" s="373"/>
      <c r="K34" s="373"/>
      <c r="L34" s="373"/>
      <c r="M34" s="373"/>
      <c r="N34" s="373"/>
      <c r="O34" s="373"/>
      <c r="P34" s="374"/>
    </row>
    <row r="35" spans="2:16" x14ac:dyDescent="0.25">
      <c r="B35" s="372"/>
      <c r="C35" s="373"/>
      <c r="D35" s="373"/>
      <c r="E35" s="373"/>
      <c r="F35" s="373"/>
      <c r="G35" s="373"/>
      <c r="H35" s="373"/>
      <c r="I35" s="373"/>
      <c r="J35" s="373"/>
      <c r="K35" s="373"/>
      <c r="L35" s="373"/>
      <c r="M35" s="373"/>
      <c r="N35" s="373"/>
      <c r="O35" s="373"/>
      <c r="P35" s="374"/>
    </row>
    <row r="36" spans="2:16" x14ac:dyDescent="0.25">
      <c r="B36" s="372"/>
      <c r="C36" s="373"/>
      <c r="D36" s="373"/>
      <c r="E36" s="373"/>
      <c r="F36" s="373"/>
      <c r="G36" s="373"/>
      <c r="H36" s="373"/>
      <c r="I36" s="373"/>
      <c r="J36" s="373"/>
      <c r="K36" s="373"/>
      <c r="L36" s="373"/>
      <c r="M36" s="373"/>
      <c r="N36" s="373"/>
      <c r="O36" s="373"/>
      <c r="P36" s="374"/>
    </row>
    <row r="37" spans="2:16" x14ac:dyDescent="0.25">
      <c r="B37" s="372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3"/>
      <c r="P37" s="374"/>
    </row>
    <row r="38" spans="2:16" x14ac:dyDescent="0.25">
      <c r="B38" s="372"/>
      <c r="C38" s="373"/>
      <c r="D38" s="373"/>
      <c r="E38" s="373"/>
      <c r="F38" s="373"/>
      <c r="G38" s="373"/>
      <c r="H38" s="373"/>
      <c r="I38" s="373"/>
      <c r="J38" s="373"/>
      <c r="K38" s="373"/>
      <c r="L38" s="373"/>
      <c r="M38" s="373"/>
      <c r="N38" s="373"/>
      <c r="O38" s="373"/>
      <c r="P38" s="374"/>
    </row>
    <row r="39" spans="2:16" x14ac:dyDescent="0.25">
      <c r="B39" s="372"/>
      <c r="C39" s="373"/>
      <c r="D39" s="373"/>
      <c r="E39" s="373"/>
      <c r="F39" s="373"/>
      <c r="G39" s="373"/>
      <c r="H39" s="373"/>
      <c r="I39" s="373"/>
      <c r="J39" s="373"/>
      <c r="K39" s="373"/>
      <c r="L39" s="373"/>
      <c r="M39" s="373"/>
      <c r="N39" s="373"/>
      <c r="O39" s="373"/>
      <c r="P39" s="374"/>
    </row>
    <row r="40" spans="2:16" x14ac:dyDescent="0.25">
      <c r="B40" s="372"/>
      <c r="C40" s="373"/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4"/>
    </row>
    <row r="41" spans="2:16" x14ac:dyDescent="0.25">
      <c r="B41" s="372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4"/>
    </row>
    <row r="42" spans="2:16" x14ac:dyDescent="0.25">
      <c r="B42" s="372"/>
      <c r="C42" s="373"/>
      <c r="D42" s="373"/>
      <c r="E42" s="373"/>
      <c r="F42" s="373"/>
      <c r="G42" s="373"/>
      <c r="H42" s="373"/>
      <c r="I42" s="373"/>
      <c r="J42" s="373"/>
      <c r="K42" s="373"/>
      <c r="L42" s="373"/>
      <c r="M42" s="373"/>
      <c r="N42" s="373"/>
      <c r="O42" s="373"/>
      <c r="P42" s="374"/>
    </row>
    <row r="43" spans="2:16" x14ac:dyDescent="0.25">
      <c r="B43" s="372"/>
      <c r="C43" s="373"/>
      <c r="D43" s="373"/>
      <c r="E43" s="373"/>
      <c r="F43" s="373"/>
      <c r="G43" s="373"/>
      <c r="H43" s="373"/>
      <c r="I43" s="373"/>
      <c r="J43" s="373"/>
      <c r="K43" s="373"/>
      <c r="L43" s="373"/>
      <c r="M43" s="373"/>
      <c r="N43" s="373"/>
      <c r="O43" s="373"/>
      <c r="P43" s="374"/>
    </row>
    <row r="44" spans="2:16" x14ac:dyDescent="0.25">
      <c r="B44" s="372"/>
      <c r="C44" s="373"/>
      <c r="D44" s="373"/>
      <c r="E44" s="373"/>
      <c r="F44" s="373"/>
      <c r="G44" s="373"/>
      <c r="H44" s="373"/>
      <c r="I44" s="373"/>
      <c r="J44" s="373"/>
      <c r="K44" s="373"/>
      <c r="L44" s="373"/>
      <c r="M44" s="373"/>
      <c r="N44" s="373"/>
      <c r="O44" s="373"/>
      <c r="P44" s="374"/>
    </row>
    <row r="45" spans="2:16" x14ac:dyDescent="0.25">
      <c r="B45" s="372"/>
      <c r="C45" s="373"/>
      <c r="D45" s="373"/>
      <c r="E45" s="373"/>
      <c r="F45" s="373"/>
      <c r="G45" s="373"/>
      <c r="H45" s="373"/>
      <c r="I45" s="373"/>
      <c r="J45" s="373"/>
      <c r="K45" s="373"/>
      <c r="L45" s="373"/>
      <c r="M45" s="373"/>
      <c r="N45" s="373"/>
      <c r="O45" s="373"/>
      <c r="P45" s="374"/>
    </row>
    <row r="46" spans="2:16" x14ac:dyDescent="0.25">
      <c r="B46" s="372"/>
      <c r="C46" s="373"/>
      <c r="D46" s="373"/>
      <c r="E46" s="373"/>
      <c r="F46" s="373"/>
      <c r="G46" s="373"/>
      <c r="H46" s="373"/>
      <c r="I46" s="373"/>
      <c r="J46" s="373"/>
      <c r="K46" s="373"/>
      <c r="L46" s="373"/>
      <c r="M46" s="373"/>
      <c r="N46" s="373"/>
      <c r="O46" s="373"/>
      <c r="P46" s="374"/>
    </row>
    <row r="47" spans="2:16" x14ac:dyDescent="0.25">
      <c r="B47" s="372"/>
      <c r="C47" s="373"/>
      <c r="D47" s="373"/>
      <c r="E47" s="373"/>
      <c r="F47" s="373"/>
      <c r="G47" s="373"/>
      <c r="H47" s="373"/>
      <c r="I47" s="373"/>
      <c r="J47" s="373"/>
      <c r="K47" s="373"/>
      <c r="L47" s="373"/>
      <c r="M47" s="373"/>
      <c r="N47" s="373"/>
      <c r="O47" s="373"/>
      <c r="P47" s="374"/>
    </row>
    <row r="48" spans="2:16" x14ac:dyDescent="0.25">
      <c r="B48" s="372"/>
      <c r="C48" s="373"/>
      <c r="D48" s="373"/>
      <c r="E48" s="373"/>
      <c r="F48" s="373"/>
      <c r="G48" s="373"/>
      <c r="H48" s="373"/>
      <c r="I48" s="373"/>
      <c r="J48" s="373"/>
      <c r="K48" s="373"/>
      <c r="L48" s="373"/>
      <c r="M48" s="373"/>
      <c r="N48" s="373"/>
      <c r="O48" s="373"/>
      <c r="P48" s="374"/>
    </row>
    <row r="49" spans="2:16" ht="15" customHeight="1" x14ac:dyDescent="0.25">
      <c r="B49" s="372"/>
      <c r="C49" s="373"/>
      <c r="D49" s="373"/>
      <c r="E49" s="373"/>
      <c r="F49" s="373"/>
      <c r="G49" s="373"/>
      <c r="H49" s="373"/>
      <c r="I49" s="373"/>
      <c r="J49" s="373"/>
      <c r="K49" s="373"/>
      <c r="L49" s="373"/>
      <c r="M49" s="373"/>
      <c r="N49" s="373"/>
      <c r="O49" s="373"/>
      <c r="P49" s="374"/>
    </row>
    <row r="50" spans="2:16" ht="15" customHeight="1" x14ac:dyDescent="0.25">
      <c r="B50" s="372"/>
      <c r="C50" s="373"/>
      <c r="D50" s="373"/>
      <c r="E50" s="373"/>
      <c r="F50" s="373"/>
      <c r="G50" s="373"/>
      <c r="H50" s="373"/>
      <c r="I50" s="373"/>
      <c r="J50" s="373"/>
      <c r="K50" s="373"/>
      <c r="L50" s="373"/>
      <c r="M50" s="373"/>
      <c r="N50" s="373"/>
      <c r="O50" s="373"/>
      <c r="P50" s="374"/>
    </row>
    <row r="51" spans="2:16" ht="15" customHeight="1" x14ac:dyDescent="0.25">
      <c r="B51" s="372"/>
      <c r="C51" s="373"/>
      <c r="D51" s="373"/>
      <c r="E51" s="373"/>
      <c r="F51" s="373"/>
      <c r="G51" s="373"/>
      <c r="H51" s="373"/>
      <c r="I51" s="373"/>
      <c r="J51" s="373"/>
      <c r="K51" s="373"/>
      <c r="L51" s="373"/>
      <c r="M51" s="373"/>
      <c r="N51" s="373"/>
      <c r="O51" s="373"/>
      <c r="P51" s="374"/>
    </row>
    <row r="52" spans="2:16" ht="15" customHeight="1" x14ac:dyDescent="0.25">
      <c r="B52" s="372"/>
      <c r="C52" s="373"/>
      <c r="D52" s="373"/>
      <c r="E52" s="373"/>
      <c r="F52" s="373"/>
      <c r="G52" s="373"/>
      <c r="H52" s="373"/>
      <c r="I52" s="373"/>
      <c r="J52" s="373"/>
      <c r="K52" s="373"/>
      <c r="L52" s="373"/>
      <c r="M52" s="373"/>
      <c r="N52" s="373"/>
      <c r="O52" s="373"/>
      <c r="P52" s="374"/>
    </row>
    <row r="53" spans="2:16" ht="12.75" customHeight="1" x14ac:dyDescent="0.25">
      <c r="B53" s="372"/>
      <c r="C53" s="373"/>
      <c r="D53" s="373"/>
      <c r="E53" s="373"/>
      <c r="F53" s="373"/>
      <c r="G53" s="373"/>
      <c r="H53" s="373"/>
      <c r="I53" s="373"/>
      <c r="J53" s="373"/>
      <c r="K53" s="373"/>
      <c r="L53" s="373"/>
      <c r="M53" s="373"/>
      <c r="N53" s="373"/>
      <c r="O53" s="373"/>
      <c r="P53" s="374"/>
    </row>
    <row r="54" spans="2:16" ht="13.5" customHeight="1" x14ac:dyDescent="0.25">
      <c r="B54" s="372"/>
      <c r="C54" s="373"/>
      <c r="D54" s="373"/>
      <c r="E54" s="373"/>
      <c r="F54" s="373"/>
      <c r="G54" s="373"/>
      <c r="H54" s="373"/>
      <c r="I54" s="373"/>
      <c r="J54" s="373"/>
      <c r="K54" s="373"/>
      <c r="L54" s="373"/>
      <c r="M54" s="373"/>
      <c r="N54" s="373"/>
      <c r="O54" s="373"/>
      <c r="P54" s="374"/>
    </row>
    <row r="55" spans="2:16" x14ac:dyDescent="0.25">
      <c r="B55" s="372"/>
      <c r="C55" s="373"/>
      <c r="D55" s="373"/>
      <c r="E55" s="373"/>
      <c r="F55" s="373"/>
      <c r="G55" s="373"/>
      <c r="H55" s="373"/>
      <c r="I55" s="373"/>
      <c r="J55" s="373"/>
      <c r="K55" s="373"/>
      <c r="L55" s="373"/>
      <c r="M55" s="373"/>
      <c r="N55" s="373"/>
      <c r="O55" s="373"/>
      <c r="P55" s="374"/>
    </row>
    <row r="56" spans="2:16" x14ac:dyDescent="0.25">
      <c r="B56" s="375"/>
      <c r="C56" s="376"/>
      <c r="D56" s="376"/>
      <c r="E56" s="376"/>
      <c r="F56" s="376"/>
      <c r="G56" s="376"/>
      <c r="H56" s="376"/>
      <c r="I56" s="376"/>
      <c r="J56" s="376"/>
      <c r="K56" s="376"/>
      <c r="L56" s="376"/>
      <c r="M56" s="376"/>
      <c r="N56" s="376"/>
      <c r="O56" s="376"/>
      <c r="P56" s="377"/>
    </row>
    <row r="57" spans="2:16" x14ac:dyDescent="0.25">
      <c r="B57" s="29"/>
      <c r="C57" s="29"/>
      <c r="D57" s="64"/>
      <c r="E57" s="394"/>
      <c r="F57" s="394"/>
      <c r="G57" s="64"/>
      <c r="H57" s="64"/>
      <c r="I57" s="64"/>
      <c r="J57" s="394"/>
      <c r="K57" s="394"/>
      <c r="L57" s="71"/>
      <c r="M57" s="64"/>
      <c r="N57" s="64"/>
      <c r="O57" s="72"/>
      <c r="P57" s="40"/>
    </row>
    <row r="58" spans="2:16" ht="15" customHeight="1" x14ac:dyDescent="0.3">
      <c r="B58" s="73"/>
      <c r="C58" s="395" t="s">
        <v>451</v>
      </c>
      <c r="D58" s="396"/>
      <c r="E58" s="396"/>
      <c r="F58" s="396"/>
      <c r="G58" s="396"/>
      <c r="H58" s="397"/>
      <c r="I58" s="398" t="s">
        <v>452</v>
      </c>
      <c r="J58" s="399"/>
      <c r="K58" s="399"/>
      <c r="L58" s="399"/>
      <c r="M58" s="399"/>
      <c r="N58" s="399"/>
      <c r="O58" s="399"/>
      <c r="P58" s="400"/>
    </row>
    <row r="59" spans="2:16" ht="15" customHeight="1" x14ac:dyDescent="0.25">
      <c r="B59" s="74" t="s">
        <v>434</v>
      </c>
      <c r="C59" s="391"/>
      <c r="D59" s="392"/>
      <c r="E59" s="392"/>
      <c r="F59" s="392"/>
      <c r="G59" s="392"/>
      <c r="H59" s="393"/>
      <c r="I59" s="337"/>
      <c r="J59" s="338"/>
      <c r="K59" s="338"/>
      <c r="L59" s="338"/>
      <c r="M59" s="338"/>
      <c r="N59" s="338"/>
      <c r="O59" s="338"/>
      <c r="P59" s="339"/>
    </row>
    <row r="60" spans="2:16" ht="15" customHeight="1" x14ac:dyDescent="0.25">
      <c r="B60" s="74" t="s">
        <v>432</v>
      </c>
      <c r="C60" s="388"/>
      <c r="D60" s="389"/>
      <c r="E60" s="389"/>
      <c r="F60" s="389"/>
      <c r="G60" s="389"/>
      <c r="H60" s="390"/>
      <c r="I60" s="391"/>
      <c r="J60" s="338"/>
      <c r="K60" s="338"/>
      <c r="L60" s="338"/>
      <c r="M60" s="338"/>
      <c r="N60" s="338"/>
      <c r="O60" s="338"/>
      <c r="P60" s="339"/>
    </row>
    <row r="61" spans="2:16" ht="15" customHeight="1" x14ac:dyDescent="0.25">
      <c r="B61" s="74" t="s">
        <v>433</v>
      </c>
      <c r="C61" s="388"/>
      <c r="D61" s="389"/>
      <c r="E61" s="389"/>
      <c r="F61" s="389"/>
      <c r="G61" s="389"/>
      <c r="H61" s="390"/>
      <c r="I61" s="337"/>
      <c r="J61" s="338"/>
      <c r="K61" s="338"/>
      <c r="L61" s="338"/>
      <c r="M61" s="338"/>
      <c r="N61" s="338"/>
      <c r="O61" s="338"/>
      <c r="P61" s="339"/>
    </row>
    <row r="62" spans="2:16" x14ac:dyDescent="0.25">
      <c r="O62" s="39"/>
      <c r="P62" s="39"/>
    </row>
    <row r="63" spans="2:16" x14ac:dyDescent="0.25"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</row>
    <row r="64" spans="2:16" x14ac:dyDescent="0.25"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</row>
    <row r="65" spans="2:16" x14ac:dyDescent="0.25"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</row>
    <row r="66" spans="2:16" x14ac:dyDescent="0.25"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</row>
    <row r="67" spans="2:16" x14ac:dyDescent="0.25">
      <c r="B67" s="33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</row>
    <row r="68" spans="2:16" x14ac:dyDescent="0.25">
      <c r="B68" s="33"/>
      <c r="C68" s="33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</row>
    <row r="69" spans="2:16" x14ac:dyDescent="0.25"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</row>
  </sheetData>
  <protectedRanges>
    <protectedRange sqref="I4:P4 G5:P6 B10:P12 B4:C6 C20:P20 G9:P9 C16:P16 B47:P48 B57:P58 B59:B61 B2:P2 B9:E9 D5:E6 B13:B26 B28:P29 B3:P3" name="Диапазон1"/>
  </protectedRanges>
  <mergeCells count="18">
    <mergeCell ref="C61:H61"/>
    <mergeCell ref="I61:P61"/>
    <mergeCell ref="C59:H59"/>
    <mergeCell ref="I59:P59"/>
    <mergeCell ref="E57:F57"/>
    <mergeCell ref="J57:K57"/>
    <mergeCell ref="C60:H60"/>
    <mergeCell ref="I60:P60"/>
    <mergeCell ref="C58:H58"/>
    <mergeCell ref="I58:P58"/>
    <mergeCell ref="C21:P23"/>
    <mergeCell ref="B30:P56"/>
    <mergeCell ref="B2:P2"/>
    <mergeCell ref="B3:M3"/>
    <mergeCell ref="D4:H4"/>
    <mergeCell ref="B7:P8"/>
    <mergeCell ref="C13:P15"/>
    <mergeCell ref="C17:P19"/>
  </mergeCells>
  <phoneticPr fontId="32" type="noConversion"/>
  <dataValidations count="3">
    <dataValidation type="whole" showErrorMessage="1" errorTitle="Falsche Eingabe" error="Bitte geben Sie eine Zahl ein!" sqref="E57:F57">
      <formula1>0</formula1>
      <formula2>10000000</formula2>
    </dataValidation>
    <dataValidation type="whole" allowBlank="1" showErrorMessage="1" errorTitle="Falsche Eingabe" error="Bitte geben Sie eine Zahl ein!" sqref="J57:L57 O57:P57">
      <formula1>0</formula1>
      <formula2>10000000</formula2>
    </dataValidation>
    <dataValidation type="list" allowBlank="1" showInputMessage="1" showErrorMessage="1" sqref="C13 C21 C17">
      <formula1>$AA$2:$AA$9</formula1>
    </dataValidation>
  </dataValidation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Page &amp;P of &amp;N</oddFooter>
  </headerFooter>
  <colBreaks count="1" manualBreakCount="1">
    <brk id="16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B27" sqref="B27"/>
    </sheetView>
  </sheetViews>
  <sheetFormatPr defaultRowHeight="12.75" x14ac:dyDescent="0.2"/>
  <cols>
    <col min="1" max="1" width="32.7109375" customWidth="1"/>
    <col min="2" max="4" width="20.7109375" customWidth="1"/>
    <col min="5" max="5" width="24.42578125" bestFit="1" customWidth="1"/>
    <col min="6" max="8" width="16.7109375" customWidth="1"/>
    <col min="9" max="9" width="12.7109375" customWidth="1"/>
  </cols>
  <sheetData>
    <row r="1" spans="1:9" x14ac:dyDescent="0.2">
      <c r="A1" s="8" t="s">
        <v>1042</v>
      </c>
    </row>
    <row r="2" spans="1:9" x14ac:dyDescent="0.2">
      <c r="A2" s="8"/>
    </row>
    <row r="3" spans="1:9" x14ac:dyDescent="0.2">
      <c r="A3" s="8"/>
    </row>
    <row r="4" spans="1:9" x14ac:dyDescent="0.2">
      <c r="A4" s="8" t="s">
        <v>1043</v>
      </c>
    </row>
    <row r="5" spans="1:9" ht="13.5" thickBot="1" x14ac:dyDescent="0.25">
      <c r="A5" s="8"/>
    </row>
    <row r="6" spans="1:9" ht="14.25" thickTop="1" thickBot="1" x14ac:dyDescent="0.25">
      <c r="A6" s="9" t="s">
        <v>1044</v>
      </c>
      <c r="B6" s="10" t="s">
        <v>1045</v>
      </c>
      <c r="C6" s="10" t="s">
        <v>1046</v>
      </c>
      <c r="D6" s="10" t="s">
        <v>1047</v>
      </c>
      <c r="E6" s="10" t="s">
        <v>1048</v>
      </c>
      <c r="F6" s="10" t="s">
        <v>1049</v>
      </c>
      <c r="G6" s="10" t="s">
        <v>1050</v>
      </c>
      <c r="H6" s="10" t="s">
        <v>1051</v>
      </c>
      <c r="I6" s="11" t="s">
        <v>1052</v>
      </c>
    </row>
    <row r="7" spans="1:9" ht="13.5" thickTop="1" x14ac:dyDescent="0.2">
      <c r="A7" s="12" t="s">
        <v>1053</v>
      </c>
      <c r="B7" s="12" t="s">
        <v>1054</v>
      </c>
      <c r="C7" s="12" t="s">
        <v>1054</v>
      </c>
      <c r="D7" s="12" t="s">
        <v>1055</v>
      </c>
      <c r="E7" s="12" t="s">
        <v>1056</v>
      </c>
      <c r="F7" s="13">
        <v>52604</v>
      </c>
      <c r="G7" s="13">
        <v>26140</v>
      </c>
      <c r="H7" s="13">
        <v>26464</v>
      </c>
      <c r="I7" s="13">
        <v>50.31</v>
      </c>
    </row>
    <row r="8" spans="1:9" x14ac:dyDescent="0.2">
      <c r="A8" s="12" t="s">
        <v>374</v>
      </c>
      <c r="B8" s="12" t="s">
        <v>375</v>
      </c>
      <c r="C8" s="12" t="s">
        <v>375</v>
      </c>
      <c r="D8" s="12" t="s">
        <v>375</v>
      </c>
      <c r="E8" s="12" t="s">
        <v>375</v>
      </c>
      <c r="F8" s="13">
        <v>52604</v>
      </c>
      <c r="G8" s="13">
        <v>26140</v>
      </c>
      <c r="H8" s="13">
        <v>26464</v>
      </c>
      <c r="I8" s="13">
        <v>50.31</v>
      </c>
    </row>
    <row r="9" spans="1:9" x14ac:dyDescent="0.2">
      <c r="A9" s="12" t="s">
        <v>1054</v>
      </c>
      <c r="B9" s="12" t="s">
        <v>1054</v>
      </c>
      <c r="C9" s="12" t="s">
        <v>1054</v>
      </c>
      <c r="D9" s="12" t="s">
        <v>1054</v>
      </c>
      <c r="E9" s="12" t="s">
        <v>1054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">
      <c r="A10" s="14" t="s">
        <v>350</v>
      </c>
    </row>
    <row r="12" spans="1:9" x14ac:dyDescent="0.2">
      <c r="A12" s="8" t="s">
        <v>376</v>
      </c>
    </row>
    <row r="13" spans="1:9" ht="13.5" thickBot="1" x14ac:dyDescent="0.25">
      <c r="A13" s="8"/>
    </row>
    <row r="14" spans="1:9" ht="14.25" thickTop="1" thickBot="1" x14ac:dyDescent="0.25">
      <c r="A14" s="9" t="s">
        <v>1044</v>
      </c>
      <c r="B14" s="10" t="s">
        <v>1045</v>
      </c>
      <c r="C14" s="10" t="s">
        <v>1046</v>
      </c>
      <c r="D14" s="10" t="s">
        <v>1047</v>
      </c>
      <c r="E14" s="10" t="s">
        <v>1048</v>
      </c>
      <c r="F14" s="10" t="s">
        <v>1049</v>
      </c>
      <c r="G14" s="10" t="s">
        <v>1050</v>
      </c>
      <c r="H14" s="10" t="s">
        <v>1051</v>
      </c>
      <c r="I14" s="11" t="s">
        <v>1052</v>
      </c>
    </row>
    <row r="15" spans="1:9" ht="13.5" thickTop="1" x14ac:dyDescent="0.2">
      <c r="A15" s="12" t="s">
        <v>1053</v>
      </c>
      <c r="B15" s="12" t="s">
        <v>1054</v>
      </c>
      <c r="C15" s="12" t="s">
        <v>1054</v>
      </c>
      <c r="D15" s="12" t="s">
        <v>1055</v>
      </c>
      <c r="E15" s="12" t="s">
        <v>1056</v>
      </c>
      <c r="F15" s="13">
        <v>45539</v>
      </c>
      <c r="G15" s="13">
        <v>23153</v>
      </c>
      <c r="H15" s="13">
        <v>22386</v>
      </c>
      <c r="I15" s="13">
        <v>49.16</v>
      </c>
    </row>
    <row r="16" spans="1:9" x14ac:dyDescent="0.2">
      <c r="A16" s="12" t="s">
        <v>374</v>
      </c>
      <c r="B16" s="12" t="s">
        <v>375</v>
      </c>
      <c r="C16" s="12" t="s">
        <v>375</v>
      </c>
      <c r="D16" s="12" t="s">
        <v>375</v>
      </c>
      <c r="E16" s="12" t="s">
        <v>375</v>
      </c>
      <c r="F16" s="13">
        <v>45539</v>
      </c>
      <c r="G16" s="13">
        <v>23153</v>
      </c>
      <c r="H16" s="13">
        <v>22386</v>
      </c>
      <c r="I16" s="13">
        <v>49.16</v>
      </c>
    </row>
    <row r="17" spans="1:9" x14ac:dyDescent="0.2">
      <c r="A17" s="12" t="s">
        <v>1054</v>
      </c>
      <c r="B17" s="12" t="s">
        <v>1054</v>
      </c>
      <c r="C17" s="12" t="s">
        <v>1054</v>
      </c>
      <c r="D17" s="12" t="s">
        <v>1054</v>
      </c>
      <c r="E17" s="12" t="s">
        <v>1054</v>
      </c>
      <c r="F17" s="13">
        <v>0</v>
      </c>
      <c r="G17" s="13">
        <v>0</v>
      </c>
      <c r="H17" s="13">
        <v>0</v>
      </c>
      <c r="I17" s="13">
        <v>0</v>
      </c>
    </row>
    <row r="18" spans="1:9" x14ac:dyDescent="0.2">
      <c r="A18" s="14" t="s">
        <v>350</v>
      </c>
    </row>
    <row r="21" spans="1:9" x14ac:dyDescent="0.2">
      <c r="E21" t="s">
        <v>377</v>
      </c>
      <c r="F21">
        <f>F8+F16</f>
        <v>98143</v>
      </c>
      <c r="G21">
        <f>G8+G16</f>
        <v>49293</v>
      </c>
      <c r="H21">
        <f>H8+H16</f>
        <v>48850</v>
      </c>
      <c r="I21" s="15">
        <f>H21/F21</f>
        <v>0.49774308916580906</v>
      </c>
    </row>
    <row r="24" spans="1:9" x14ac:dyDescent="0.2">
      <c r="D24" t="s">
        <v>378</v>
      </c>
    </row>
  </sheetData>
  <phoneticPr fontId="3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</vt:i4>
      </vt:variant>
    </vt:vector>
  </HeadingPairs>
  <TitlesOfParts>
    <vt:vector size="19" baseType="lpstr">
      <vt:lpstr>Апликация присъединявания и ВЕИ</vt:lpstr>
      <vt:lpstr>Sheet1</vt:lpstr>
      <vt:lpstr>ГРЪБНАК</vt:lpstr>
      <vt:lpstr>Материали-ГРЪБНАК</vt:lpstr>
      <vt:lpstr>АБОНАТИ</vt:lpstr>
      <vt:lpstr>Материали-АБОНАТИ</vt:lpstr>
      <vt:lpstr>Документи Апликация</vt:lpstr>
      <vt:lpstr>Обосновка</vt:lpstr>
      <vt:lpstr>04 Баланс</vt:lpstr>
      <vt:lpstr>04.2 Абонати</vt:lpstr>
      <vt:lpstr>Техническо задание</vt:lpstr>
      <vt:lpstr>Sheet3</vt:lpstr>
      <vt:lpstr>Документи техническо задание</vt:lpstr>
      <vt:lpstr>Sheet2</vt:lpstr>
      <vt:lpstr>'Апликация присъединявания и ВЕИ'!Print_Area</vt:lpstr>
      <vt:lpstr>ГРЪБНАК!Print_Area</vt:lpstr>
      <vt:lpstr>'Документи Апликация'!Print_Area</vt:lpstr>
      <vt:lpstr>Обосновка!Print_Area</vt:lpstr>
      <vt:lpstr>'Техническо задание'!Print_Area</vt:lpstr>
    </vt:vector>
  </TitlesOfParts>
  <Company>ISE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SCEC</dc:creator>
  <cp:lastModifiedBy>D14048</cp:lastModifiedBy>
  <cp:lastPrinted>2018-11-08T09:36:30Z</cp:lastPrinted>
  <dcterms:created xsi:type="dcterms:W3CDTF">2005-06-23T15:24:30Z</dcterms:created>
  <dcterms:modified xsi:type="dcterms:W3CDTF">2018-11-08T14:31:55Z</dcterms:modified>
</cp:coreProperties>
</file>