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definedNames>
    <definedName name="_xlnm._FilterDatabase" localSheetId="0" hidden="1">Лист1!$A$6:$H$159</definedName>
  </definedNames>
  <calcPr calcId="145621"/>
</workbook>
</file>

<file path=xl/calcChain.xml><?xml version="1.0" encoding="utf-8"?>
<calcChain xmlns="http://schemas.openxmlformats.org/spreadsheetml/2006/main">
  <c r="H7" i="1" l="1"/>
  <c r="H15" i="1" l="1"/>
  <c r="H8" i="1"/>
  <c r="H9" i="1"/>
  <c r="H10" i="1"/>
  <c r="H11" i="1"/>
  <c r="H12" i="1"/>
  <c r="H155" i="1" s="1"/>
  <c r="H13" i="1"/>
  <c r="H14"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6" i="1" l="1"/>
  <c r="H157" i="1" s="1"/>
</calcChain>
</file>

<file path=xl/sharedStrings.xml><?xml version="1.0" encoding="utf-8"?>
<sst xmlns="http://schemas.openxmlformats.org/spreadsheetml/2006/main" count="488" uniqueCount="284">
  <si>
    <t>Nr.</t>
  </si>
  <si>
    <t>Наименование</t>
  </si>
  <si>
    <t>Позицията включва</t>
  </si>
  <si>
    <t>м.е.</t>
  </si>
  <si>
    <t>количество</t>
  </si>
  <si>
    <t>Направа на шурфове 1/0.8/0.6</t>
  </si>
  <si>
    <t>бр.</t>
  </si>
  <si>
    <t>Направа на шурфове 1.1/1/0.6</t>
  </si>
  <si>
    <t>труд,  инструменти,  механизация (до 10 см)</t>
  </si>
  <si>
    <t>труд,  инструменти,  механизация</t>
  </si>
  <si>
    <t>Разкъртване на асфалтова настилка</t>
  </si>
  <si>
    <t>м2</t>
  </si>
  <si>
    <t>м</t>
  </si>
  <si>
    <t>включително материали и консумативи</t>
  </si>
  <si>
    <t>Демонтаж бетонни бордюри</t>
  </si>
  <si>
    <t>Направа изкоп ІІІ категория 0.8/0.4</t>
  </si>
  <si>
    <t>изкопаване,  зариване (обратно засипване със земни почви),  трамбоване</t>
  </si>
  <si>
    <t>Направа изкоп ІІІ категория 0.8/0.4 в/у кабел</t>
  </si>
  <si>
    <t>Направа изкоп ІІІ категория 0.8/0.6</t>
  </si>
  <si>
    <t>Направа изкоп ІІІ категория 0.8/0.8</t>
  </si>
  <si>
    <t>Направа изкоп ІІІ категория 1.1/0.4</t>
  </si>
  <si>
    <t>Направа изкоп ІІІ категория 1.1/0.6</t>
  </si>
  <si>
    <t>Направа изкоп ІІІ категория 1.1/0.8</t>
  </si>
  <si>
    <t>Направа изкоп ІІІ категория 1.3/0.8</t>
  </si>
  <si>
    <t>направа на шахти,  пробиване,  доставка и полагане на тръба,  заравяне на изкопа с трамбоване след полагане на кабела</t>
  </si>
  <si>
    <t>труд/доставката на тръбата е срещу фактура</t>
  </si>
  <si>
    <t>Направа подложка за кабел с пясък и покриване с тухли за повече от един кабел</t>
  </si>
  <si>
    <t>изкоп,  кофраж,  армировка,  бетон, бетонов капак,  зариване</t>
  </si>
  <si>
    <t>Направа шахта за каб. колектор 1 м/1м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</si>
  <si>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</si>
  <si>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бр</t>
  </si>
  <si>
    <t>Засипване на колектор с пясък</t>
  </si>
  <si>
    <t>Доставка и разхвърляне на пясък</t>
  </si>
  <si>
    <t>Монтаж на излазна тръба</t>
  </si>
  <si>
    <t>тръба до 3 м,  2.5"; отрязване,  пасване,  и прекрепване,  вкарване на кабела в тръбата и уплътняване горния край на тръбата с термошлаух ( PVC)</t>
  </si>
  <si>
    <t>Монтаж на гофрирана тръба</t>
  </si>
  <si>
    <t xml:space="preserve">Направа на превръзки на кабели </t>
  </si>
  <si>
    <t>доставка и монтаж на превръзка</t>
  </si>
  <si>
    <t>пробутване на барабан,  развиване на кабела,  полагане,  отрязване и запушване</t>
  </si>
  <si>
    <t xml:space="preserve">Полагане на кабел СрН в изкоп над 120 мм2 включително-едно жило </t>
  </si>
  <si>
    <t xml:space="preserve">пробутване на барабан,  развиване на кабела,  изтегляне,  отрязване и запушване (ако тръбите са повече от една след първата тръба се брои едно изтегляне и се заплаща разликата до муфа) </t>
  </si>
  <si>
    <t>Изтегляне на кабел СрН в тръби над 120 мм2 включително-едно жило</t>
  </si>
  <si>
    <t xml:space="preserve">изваждане от предварително изкопан изкоп </t>
  </si>
  <si>
    <t>Изваждане на кабел СрН от изкоп над 120 мм2 включително-за едно жило</t>
  </si>
  <si>
    <t>В двата края на кабела,  с направа надпис и монтаж на същата</t>
  </si>
  <si>
    <t>к-т</t>
  </si>
  <si>
    <t>Направа на кабелна глава СрН,  комплект за три жила</t>
  </si>
  <si>
    <t>Направа на кабелни муфи над 3х95+50 мм2  (4х95 мм2) включително  (за 4-те жила)</t>
  </si>
  <si>
    <t>Направа на муфа СрН- за едно жило</t>
  </si>
  <si>
    <t>направа на разделка,  кербоване на съединител,  монтаж на муфа</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</si>
  <si>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</si>
  <si>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</si>
  <si>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</si>
  <si>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</si>
  <si>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Сфазировка на кабелна линия СрН  (за 3-те жила)</t>
  </si>
  <si>
    <t>Монтаж ШК</t>
  </si>
  <si>
    <t>Демонтаж на ШК</t>
  </si>
  <si>
    <t>Разкачане на кабели и механичен демонтаж на касета</t>
  </si>
  <si>
    <t>Монтаж табло до 5 електромера включително-на стена</t>
  </si>
  <si>
    <t>прикрепване на таблото, включително крепежните елементи при геометричен център на таблото 1.7 м.</t>
  </si>
  <si>
    <t>Монтаж на автоматичен предпазител НН</t>
  </si>
  <si>
    <t>Монтаж на мощностен разединител СрН</t>
  </si>
  <si>
    <t>Демонтаж на мощностен разединител СрН</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</si>
  <si>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</si>
  <si>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</si>
  <si>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</si>
  <si>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</si>
  <si>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</si>
  <si>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Демонтаж на трафомашина над 630KVA включително за БКТП/ТП</t>
  </si>
  <si>
    <t>Монтаж на табло ГТ</t>
  </si>
  <si>
    <t>Демонтаж на табло ГТ</t>
  </si>
  <si>
    <t>Монтаж на модул от КРУ</t>
  </si>
  <si>
    <t>Монтаж на прекъсвач СрН в трафопост</t>
  </si>
  <si>
    <t>Демонтаж на прекъсвач в трафопост</t>
  </si>
  <si>
    <t>Демонтаж на шинна система</t>
  </si>
  <si>
    <t>Откачане от съоръжение,  от клеми и демонтаж на шината</t>
  </si>
  <si>
    <t>Монтаж на кабелна връзка от трафомашина до ГРТ</t>
  </si>
  <si>
    <t>Монтаж на термосвиваема глава</t>
  </si>
  <si>
    <t>Направа разделка на кабел НН, поставяне на главата , загряване с горелка до определена температура.</t>
  </si>
  <si>
    <t>Монтаж на катодни отводители НН</t>
  </si>
  <si>
    <t>изработка на конзола,  подвързване на отводителя,  заземяване,  и боядисване на конструкциите-двукратно</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</si>
  <si>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</si>
  <si>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</si>
  <si>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км</t>
  </si>
  <si>
    <t>Монтаж на стойки за ВП СрН</t>
  </si>
  <si>
    <t>Демонтаж на стойки за ВП СрН</t>
  </si>
  <si>
    <t>Развиване на гайки или рязане,  сваляне от конструкция</t>
  </si>
  <si>
    <t>Направа заземление с един кол</t>
  </si>
  <si>
    <t>Набиване на кола и подвързване + материалите /болт, гайка и шайби/включително ако се налага подсъединяване на заземление на стълб)</t>
  </si>
  <si>
    <t>Направа заземление с два кола</t>
  </si>
  <si>
    <t>Набиване на коловете,  ошиноване и подвързване+ материалите /болт, гайка и шайби/</t>
  </si>
  <si>
    <t>Измерване на заземление на точка</t>
  </si>
  <si>
    <t xml:space="preserve">измерване съпротивление на заземителя (независимо от броя на коловете включени в него), включително издаване на протокол </t>
  </si>
  <si>
    <t xml:space="preserve">включително издаване на протокол </t>
  </si>
  <si>
    <t>Изпитване на изолацията на кабел СрН - за три жила</t>
  </si>
  <si>
    <t>Изпитване и наладка на силов трансформатор</t>
  </si>
  <si>
    <t>включително издаване на протокол  (не важи за ново съоръжение)</t>
  </si>
  <si>
    <t>Изпитване и наладка на шинна система</t>
  </si>
  <si>
    <t>Изпитване и наладка на модул от КРУ</t>
  </si>
  <si>
    <t>Натоварване и извозване на строителни отпадъци</t>
  </si>
  <si>
    <t>Направа на отвор в тухли</t>
  </si>
  <si>
    <t>Направа на отвор в бетон</t>
  </si>
  <si>
    <t>Направа улей в бетон до 10/20</t>
  </si>
  <si>
    <t>кг</t>
  </si>
  <si>
    <t>Доставка на пясък</t>
  </si>
  <si>
    <t>Доставка на бетон</t>
  </si>
  <si>
    <t>Демонтаж на метална конструкция</t>
  </si>
  <si>
    <t>Направа на изкоп</t>
  </si>
  <si>
    <t>Допълнителна позиция  (използва се за случаите,  когато направените изкопи са извън стандарта на позициите с изкопи)</t>
  </si>
  <si>
    <t>Направа на кофраж</t>
  </si>
  <si>
    <t>Направа на армировка</t>
  </si>
  <si>
    <t>Разбиване на бетон</t>
  </si>
  <si>
    <t>Монтаж на токов или напреженов измервателен трансформатор</t>
  </si>
  <si>
    <t>Демонтаж на токов или напреженов измервателен трансформатор</t>
  </si>
  <si>
    <t>Полагане на заземителна шина в изкоп</t>
  </si>
  <si>
    <t>Монтаж на заземителна шина по стена или конструкция</t>
  </si>
  <si>
    <t>труд и консумативи</t>
  </si>
  <si>
    <t>Доставка на чакъл</t>
  </si>
  <si>
    <t>доставка и полагане</t>
  </si>
  <si>
    <t>м3</t>
  </si>
  <si>
    <t>Направа на конструкции от ламарина</t>
  </si>
  <si>
    <t>Доставка и монтаж на кабелни марки (комплект релефна PVC)</t>
  </si>
  <si>
    <t>Количествено-стойностна сметка</t>
  </si>
  <si>
    <t>САП номер на позицията</t>
  </si>
  <si>
    <t>ед. цена в лв. без ДДС</t>
  </si>
  <si>
    <t>обща цена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</si>
  <si>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</si>
  <si>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</si>
  <si>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</si>
  <si>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</si>
  <si>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</si>
  <si>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</si>
  <si>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__________________________ (име и фамилия)</t>
  </si>
  <si>
    <t>__________________________ (длъжност)</t>
  </si>
  <si>
    <t>Приложение  към ценовата оферта</t>
  </si>
  <si>
    <r>
      <t xml:space="preserve">Образец </t>
    </r>
    <r>
      <rPr>
        <sz val="11"/>
        <color indexed="8"/>
        <rFont val="Calibri"/>
        <family val="2"/>
        <charset val="204"/>
      </rPr>
      <t xml:space="preserve">№ 13      </t>
    </r>
  </si>
  <si>
    <r>
      <rPr>
        <b/>
        <sz val="11"/>
        <rFont val="Calibri"/>
        <family val="2"/>
        <charset val="204"/>
      </rPr>
      <t xml:space="preserve"> Обща стойност на КСС в лв. без ДДС:</t>
    </r>
    <r>
      <rPr>
        <sz val="11"/>
        <rFont val="Calibri"/>
        <family val="2"/>
      </rPr>
      <t xml:space="preserve">
ОЦ=(0.8*Ц1)+ (0.2*Ц2)</t>
    </r>
  </si>
  <si>
    <r>
      <rPr>
        <b/>
        <sz val="11"/>
        <rFont val="Calibri"/>
        <family val="2"/>
        <charset val="204"/>
      </rPr>
      <t xml:space="preserve"> Цена 1 </t>
    </r>
    <r>
      <rPr>
        <sz val="11"/>
        <rFont val="Calibri"/>
        <family val="2"/>
      </rPr>
      <t xml:space="preserve">
(Сума от произведенията на всички дейности с количества по-големи от 1)</t>
    </r>
  </si>
  <si>
    <r>
      <rPr>
        <b/>
        <sz val="11"/>
        <rFont val="Calibri"/>
        <family val="2"/>
        <charset val="204"/>
      </rPr>
      <t xml:space="preserve"> Цена 2 </t>
    </r>
    <r>
      <rPr>
        <sz val="11"/>
        <rFont val="Calibri"/>
        <family val="2"/>
      </rPr>
      <t xml:space="preserve">
(Сума от произведенията  на всички дейности с количества  1)</t>
    </r>
  </si>
  <si>
    <t>ПРЕМИНАВАНЕ ОТ 10 НА 20 kV гр.Варна - подмяна на кабелни линии и преоборудване на трафопостове средно напрежение, изводи "Ботева градинка", "Колхозен пазар", "Северен" и "Радецки"</t>
  </si>
  <si>
    <t>изкопаване,  зариване,  тръмбоване</t>
  </si>
  <si>
    <t>Разкъртване на тротоар-бетонен</t>
  </si>
  <si>
    <t>Разкъртване на тротоар-с тротоарни плочки</t>
  </si>
  <si>
    <t>Разкъртване на паважна настилка</t>
  </si>
  <si>
    <t>Рязане на асфалтова настилка</t>
  </si>
  <si>
    <t>едностранно,  включително консумативи</t>
  </si>
  <si>
    <t xml:space="preserve">Възстановяване на тротоар-бетонен </t>
  </si>
  <si>
    <t>бетон до 10 см,  включително материали и консумативи</t>
  </si>
  <si>
    <t>Възстановяване на тротоар с плочки-нови</t>
  </si>
  <si>
    <t>Възстановяване на тротоар с плочки-стари</t>
  </si>
  <si>
    <t>Възстановяване на тротоар с плочки-лукс</t>
  </si>
  <si>
    <t>Възстановяване на асфалтова настилка-път</t>
  </si>
  <si>
    <t>труд,  чакъл,  асфалтобетонова смес</t>
  </si>
  <si>
    <t>Възстановяване на асфалтова настилка-тротоар</t>
  </si>
  <si>
    <t>Възстановянване на паважна настилка</t>
  </si>
  <si>
    <t>Монтаж бетонни бордюри-нови</t>
  </si>
  <si>
    <t>включително бордюри и материали за монтаж</t>
  </si>
  <si>
    <t>Монтаж бетонни бордюри-стари</t>
  </si>
  <si>
    <t>включително  материали за монтаж</t>
  </si>
  <si>
    <t>Направа изкоп ІІІ категория 0.8/0.6 в/у кабел</t>
  </si>
  <si>
    <t>Направа изкоп ІІІ категория 0.8/0.8 в/у кабел</t>
  </si>
  <si>
    <t>Направа изкоп ІІІ категория 1.1/0.4 в/у кабел</t>
  </si>
  <si>
    <t>Направа изкоп ІІІ категория 1.1/0.6 в/у кабел</t>
  </si>
  <si>
    <t>Направа изкоп ІІІ категория 1.1/0.8 в/у кабел</t>
  </si>
  <si>
    <t>Направа изкоп III категория машинен</t>
  </si>
  <si>
    <t>Направа на сондаж под път с къртица ф130</t>
  </si>
  <si>
    <t>Направа на сондаж под път с къртица ф140</t>
  </si>
  <si>
    <t>Направа на сондаж под път с къртица ф160</t>
  </si>
  <si>
    <t>Монтаж РVС тръби ф140 в бет.кожух</t>
  </si>
  <si>
    <t>тръби,  бетон (10 см) над тръбата (при проект с армиран бетон армировката се изчислява по позиция 302)</t>
  </si>
  <si>
    <t>Монтаж РVС тръби ф160 в бет.кожух</t>
  </si>
  <si>
    <t>Полагане PVC тръби ф110 в изкоп</t>
  </si>
  <si>
    <t>тръби,  труд</t>
  </si>
  <si>
    <t>Полагане метална тръба ф125 в изкоп</t>
  </si>
  <si>
    <t>Полагане PVC тръби ф140 в изкоп</t>
  </si>
  <si>
    <t>Полагане PVC тръби ф160 в изкоп</t>
  </si>
  <si>
    <t>Монтаж метална тръба до ф160</t>
  </si>
  <si>
    <t>Направа на подложка с пясък и покриване с PVC лента-за един кабел</t>
  </si>
  <si>
    <t>10 см пясък,  над кабела втрои пласт 10 см пясък,  поставяне на лента с доставка на материали</t>
  </si>
  <si>
    <t>Направа на подложка с пясък и покриване с PVC лента-за повече от един кабел</t>
  </si>
  <si>
    <t>Направа подложка за кабел с пясък и покриване с тухли-за един кабел</t>
  </si>
  <si>
    <t>10 см пясък,  над кабела втрои пласт 10 см пясък,  нареждане на тухли с доставка на материали</t>
  </si>
  <si>
    <t>Закрепване,  включително крепежни елементи</t>
  </si>
  <si>
    <t>Направа шахта за каб. колектор 0.6 м/0.9м</t>
  </si>
  <si>
    <t>Направа шахта за каб. колектор 1.7 м/1.2м</t>
  </si>
  <si>
    <t>Полагане на кабел в тръба по конструкция</t>
  </si>
  <si>
    <t>закрепване на тръбата,  изтегляне на кабела</t>
  </si>
  <si>
    <t>-</t>
  </si>
  <si>
    <t>Полагане на кабел СрН в кабелен бетонен канал в трафопост  с размер 3х1х95мм2</t>
  </si>
  <si>
    <t>Прикрепване на кабела със скоби, /включително  крепежни елементи/</t>
  </si>
  <si>
    <t>Полагане на кабел в изкоп до 3х50 мм2 включително</t>
  </si>
  <si>
    <t>пробутване на барабан,  развиване на кабела,  полагане,  отрязване и запушване,  превръзки на 3-те фази с лента РVС.през 3м.</t>
  </si>
  <si>
    <t>Изтегляне кабел в тръби над 3х120 мм2 ключително</t>
  </si>
  <si>
    <t>ком</t>
  </si>
  <si>
    <t>направа на разделка,  кербоване на обувки,  монтаж на кабелна глава,  бандажиране,  заземяване,  ел. подвързване към съоръжението</t>
  </si>
  <si>
    <t>направа на разделка,  кербоване на втулки и монтаж на муфа-за алуминиев проводник</t>
  </si>
  <si>
    <t>направа на разделка,  кербоване на втулки и монтаж на муфа-за меден проводник</t>
  </si>
  <si>
    <t>Определяне реда на фазите и ел. подвързване към съоръжението</t>
  </si>
  <si>
    <t>Изкоп и механичен монтаж на касета</t>
  </si>
  <si>
    <t>Демонтаж 1ф електромер</t>
  </si>
  <si>
    <t>демонтаж на закрепването и демонтаж на опроводяването</t>
  </si>
  <si>
    <t>Монтаж 1ф електромер</t>
  </si>
  <si>
    <t>поставяне и подвързване</t>
  </si>
  <si>
    <t>Демонтаж 3ф директен електромер</t>
  </si>
  <si>
    <t>Монтаж 3ф директен електромер</t>
  </si>
  <si>
    <t>или трифазен индиректен електромер/поставяне и подвързване</t>
  </si>
  <si>
    <t>поставяне и подвързване/МАП</t>
  </si>
  <si>
    <t>Закрепване с болтове,  монтаж на тръби към РЛЗ-два броя,  центроване на земен и линеен нож  и мех.блокировка между тях,  заземяване</t>
  </si>
  <si>
    <t>Развиване на гайки, смъкване на разеденителя от килията, демонтаж болтови връзки към съб.шини и кабели СрН, демонтаж тръби към РЛЗ, демонтаж заземление</t>
  </si>
  <si>
    <t>Демонтаж на разеденител в трафопост</t>
  </si>
  <si>
    <t>Развиване на гайки, смъкване на разеденителя от килията, демонтаж болтови връзки към съб.шини и кабели СрН, демонтаж заземление</t>
  </si>
  <si>
    <t>Демонтаж на РЛЗ на разединители</t>
  </si>
  <si>
    <t>Демонтаж на РЛЗ тръби към него</t>
  </si>
  <si>
    <t>Монтаж на разеденител в трафопост</t>
  </si>
  <si>
    <t>Центроване на земен и линеен нож  и мех.блокировка между тях, присъединяване към заземителния контур</t>
  </si>
  <si>
    <t>Монтаж на РЛЗ на разединител</t>
  </si>
  <si>
    <t>Пробиване на отвори, закрепване на РМ/РМзК с болтове, монтиране на РЛЗ и тръби към тях</t>
  </si>
  <si>
    <t xml:space="preserve">Монтаж на хоризонтален разединител в табло НН </t>
  </si>
  <si>
    <t>Закрепване с болтове,  подвързване на кабели</t>
  </si>
  <si>
    <t>разкачане на кабели НН и СрН,  демонтаж на машината от БКТП/ТП и натоварване</t>
  </si>
  <si>
    <t>Монтаж на трафомашина над 630KVA включително за БКТП/ТП</t>
  </si>
  <si>
    <t>Демонтаж и монтаж на трафомашина над 630KVA включително за БКТП/ТП</t>
  </si>
  <si>
    <t>прикрепване на таблото включително крепежните елементи,  ошиновка и подвързване на кабелите,  шинна с/ма и заз.контур,  надписни табели</t>
  </si>
  <si>
    <t>разкачане на кабели  и изолиране и демонт. на таблото</t>
  </si>
  <si>
    <t>Прикрепване,  включително материали и консумативи,  ошиновка и подвързване на кабелите подкачване на КРУ към шинна система,  надписни табели</t>
  </si>
  <si>
    <t>Монтаж на прекъсвача,  полагане, прозваняване и маркиране на контролни кабели и подсъединяването им (не се вкл. направата на мет. конструкция)</t>
  </si>
  <si>
    <t>Демонтаж ошиновка,  контролни кабели, заземление и кабели СрН</t>
  </si>
  <si>
    <t>Изтегляне,  прикрепване и подвързване към съоръженията</t>
  </si>
  <si>
    <t>Монтаж на тоководеща медна шина до 40/4</t>
  </si>
  <si>
    <t>монтаж на шината,  оцветяване,  вкл. крепежи (шинодържатели доставка от Възложителя)</t>
  </si>
  <si>
    <t>Монтаж на тоководеща алуминиева шина 50/5</t>
  </si>
  <si>
    <t>монтаж на шината,  оцветяване,   (шинодържатели доставка от Възложителя)</t>
  </si>
  <si>
    <t>монтаж на стойката и монтаж на предпазитела в/у стойката</t>
  </si>
  <si>
    <t>вкл. такса смет</t>
  </si>
  <si>
    <t>Транспорт на нови материали от склад на Възложителя</t>
  </si>
  <si>
    <t>вкл.механизация, товарни и разтоварни дейности</t>
  </si>
  <si>
    <t>тон/км</t>
  </si>
  <si>
    <t>Транспорт на стари материали до склад на Възложителя/депо/</t>
  </si>
  <si>
    <t>Пробиване,  полагане на кабела,  подмазване/уплътняване/</t>
  </si>
  <si>
    <t xml:space="preserve">Направа на стоманена конструкция /вкл. боядисване/ </t>
  </si>
  <si>
    <t>профилна стомана,  чембер,  електроди,  болтове,  грундиране и боядисване</t>
  </si>
  <si>
    <t>Направа циментова замазка</t>
  </si>
  <si>
    <t>Трасиране на кабелна линия</t>
  </si>
  <si>
    <t>Трасиране,  забиване на колчета,  и очертаване на изкопа</t>
  </si>
  <si>
    <t>труд,  материали,  консумативи</t>
  </si>
  <si>
    <t>труд,  техика,  консумативи</t>
  </si>
  <si>
    <t>монтаж в/у стойки  (без направа) и подвързване</t>
  </si>
  <si>
    <t>разкачане на клемите,  освобождаване на проводника и демонтиране на тялото</t>
  </si>
  <si>
    <t>1000318</t>
  </si>
  <si>
    <t>труд  (изкопът се изчислява на база позиция 300)</t>
  </si>
  <si>
    <t>труд и консумативи с включено боядисван</t>
  </si>
  <si>
    <t>Доставка на ламарина</t>
  </si>
  <si>
    <t>d=2mm</t>
  </si>
  <si>
    <t>Обработка на едрогабаритни елементи от черни метали</t>
  </si>
  <si>
    <t xml:space="preserve">нарязаване на едрогабаритните елементи до постигане на максимално допустими размери 1500/500/500мм,  500кг.
</t>
  </si>
  <si>
    <t>тон</t>
  </si>
  <si>
    <t xml:space="preserve">Депониране на  дребни отпадъци </t>
  </si>
  <si>
    <t>натоварване,  извозване и разтоварване  (такса смет се заплаща срещу документ. Възложителят не желае заплащане на металите,  съдържащи се в изолатори,  куки и др. подобни)</t>
  </si>
  <si>
    <t>Демонтаж на подпорен изолатор (ПАК/ПАМ)</t>
  </si>
  <si>
    <t>Демонтаж от стоманена конструкция и отсъединяване от шинна система-10/20kV</t>
  </si>
  <si>
    <t>Монтаж на подпорен изолатор (ПАК, ПАМ)</t>
  </si>
  <si>
    <t>Монтаж на стоманена конструкция и присъединяване към шинна система. Пробиване на отвори-10/20 kV</t>
  </si>
  <si>
    <t>Демонтаж ПРБ, ПРБО</t>
  </si>
  <si>
    <t>Монтаж ПРБ, ПРБО</t>
  </si>
  <si>
    <t>При необходимост пробиване на допълнителни отвори на проходна плоча</t>
  </si>
  <si>
    <t>Демонтаж проходна плоча</t>
  </si>
  <si>
    <t>Монтаж проходна плоча</t>
  </si>
  <si>
    <t>Монтаж, присъединяване към заземителн контур, подмазване</t>
  </si>
  <si>
    <t>Монтаж вентилен отводител СрН</t>
  </si>
  <si>
    <t>Монтаж към стоманена конструкция, присъединяване към тоководеща шина и към заземителн контур</t>
  </si>
  <si>
    <t>Демонтаж на конструкция и фундаменти на КТП</t>
  </si>
  <si>
    <t xml:space="preserve">Демонтаж на конструкция и фундамент вкл.разкъртване на фундамента, премахване и изхвърляне на строителни отпадъци на депо. Металната конструкция на КТП да се върне в склад на Възложител. </t>
  </si>
  <si>
    <t>Премахване на монолитна конструкция между две килии</t>
  </si>
  <si>
    <t>Сугласно приложено задание до кота "под"</t>
  </si>
  <si>
    <t>m3</t>
  </si>
  <si>
    <t>Направа на кабелен канал в бетон</t>
  </si>
  <si>
    <t>Прорязване за кабели НН и СрН</t>
  </si>
  <si>
    <t>Монтаж на РТ 4х400 НН</t>
  </si>
  <si>
    <t xml:space="preserve">Монтаж на таблото върху фундамент  (вкл. крепежните елементи) </t>
  </si>
  <si>
    <t>Монтаж на ГТТ 1600/1000 НН</t>
  </si>
  <si>
    <t>Полагане на контролен кабел и подвързване на технологична защита на трансформатор</t>
  </si>
  <si>
    <t>Захранваен от табло НН до трансформатор</t>
  </si>
  <si>
    <t>Направа и монтаж на стоманена конструкция</t>
  </si>
  <si>
    <t>Според приложено задание (вкл.профилна стомана, чембер, електроди, болтове, грундиране и боядисване)</t>
  </si>
</sst>
</file>

<file path=xl/styles.xml><?xml version="1.0" encoding="utf-8"?>
<styleSheet xmlns="http://schemas.openxmlformats.org/spreadsheetml/2006/main" xmlns:mc="http://schemas.openxmlformats.org/markup-compatibility/2006" xmlns:x14ac="http://schemas.microsoft.com/office/spreadsheetml/2009/9/ac" mc:Ignorable="x14ac">
  <fonts count="3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sz val="11"/>
      <color indexed="8"/>
      <name val="Calibri"/>
      <family val="2"/>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b/>
      <sz val="10"/>
      <name val="Arial"/>
      <family val="2"/>
      <charset val="204"/>
    </font>
    <font>
      <b/>
      <sz val="10"/>
      <color indexed="8"/>
      <name val="Arial"/>
      <family val="2"/>
      <charset val="204"/>
    </font>
    <font>
      <sz val="10"/>
      <color indexed="8"/>
      <name val="Arial"/>
      <family val="2"/>
      <charset val="204"/>
    </font>
    <font>
      <sz val="10"/>
      <name val="Arial"/>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b/>
      <sz val="11"/>
      <name val="Calibri"/>
      <family val="2"/>
      <charset val="204"/>
    </font>
    <font>
      <sz val="11"/>
      <name val="Calibri"/>
      <family val="2"/>
      <charset val="204"/>
    </font>
    <font>
      <sz val="1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0">
    <xf numFmtId="0" fontId="0" fillId="0" borderId="0"/>
    <xf numFmtId="0" fontId="3" fillId="0" borderId="0"/>
    <xf numFmtId="0" fontId="2"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18" fillId="18" borderId="0" applyNumberFormat="0" applyBorder="0" applyAlignment="0" applyProtection="0"/>
    <xf numFmtId="0" fontId="18" fillId="19"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0" borderId="0" applyNumberFormat="0" applyBorder="0" applyAlignment="0" applyProtection="0"/>
    <xf numFmtId="0" fontId="19" fillId="4" borderId="0" applyNumberFormat="0" applyBorder="0" applyAlignment="0" applyProtection="0"/>
    <xf numFmtId="0" fontId="20" fillId="21" borderId="2" applyNumberFormat="0" applyAlignment="0" applyProtection="0"/>
    <xf numFmtId="0" fontId="21" fillId="22" borderId="3" applyNumberFormat="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6" fillId="0" borderId="6" applyNumberFormat="0" applyFill="0" applyAlignment="0" applyProtection="0"/>
    <xf numFmtId="0" fontId="26" fillId="0" borderId="0" applyNumberFormat="0" applyFill="0" applyBorder="0" applyAlignment="0" applyProtection="0"/>
    <xf numFmtId="0" fontId="27" fillId="8" borderId="2" applyNumberFormat="0" applyAlignment="0" applyProtection="0"/>
    <xf numFmtId="0" fontId="28" fillId="0" borderId="7" applyNumberFormat="0" applyFill="0" applyAlignment="0" applyProtection="0"/>
    <xf numFmtId="0" fontId="29" fillId="23" borderId="0" applyNumberFormat="0" applyBorder="0" applyAlignment="0" applyProtection="0"/>
    <xf numFmtId="0" fontId="17" fillId="0" borderId="0"/>
    <xf numFmtId="0" fontId="17" fillId="24" borderId="8" applyNumberFormat="0" applyFont="0" applyAlignment="0" applyProtection="0"/>
    <xf numFmtId="0" fontId="30" fillId="21" borderId="9" applyNumberFormat="0" applyAlignment="0" applyProtection="0"/>
    <xf numFmtId="0" fontId="31" fillId="0" borderId="0" applyNumberFormat="0" applyFill="0" applyBorder="0" applyAlignment="0" applyProtection="0"/>
    <xf numFmtId="0" fontId="32" fillId="0" borderId="10" applyNumberFormat="0" applyFill="0" applyAlignment="0" applyProtection="0"/>
    <xf numFmtId="0" fontId="33" fillId="0" borderId="0" applyNumberFormat="0" applyFill="0" applyBorder="0" applyAlignment="0" applyProtection="0"/>
    <xf numFmtId="0" fontId="17" fillId="0" borderId="0"/>
    <xf numFmtId="0" fontId="1" fillId="0" borderId="0"/>
    <xf numFmtId="0" fontId="3" fillId="0" borderId="0"/>
    <xf numFmtId="0" fontId="3" fillId="24" borderId="8" applyNumberFormat="0" applyFont="0" applyAlignment="0" applyProtection="0"/>
    <xf numFmtId="0" fontId="3" fillId="0" borderId="0"/>
  </cellStyleXfs>
  <cellXfs count="34">
    <xf numFmtId="0" fontId="0" fillId="0" borderId="0" xfId="0"/>
    <xf numFmtId="0" fontId="14" fillId="0" borderId="1" xfId="1" applyFont="1" applyFill="1" applyBorder="1" applyAlignment="1" applyProtection="1">
      <alignment horizontal="center" vertical="center" wrapText="1"/>
    </xf>
    <xf numFmtId="0" fontId="14" fillId="0" borderId="1" xfId="1" applyFont="1" applyFill="1" applyBorder="1" applyAlignment="1" applyProtection="1">
      <alignment horizontal="left" vertical="center" wrapText="1"/>
    </xf>
    <xf numFmtId="0" fontId="14" fillId="0" borderId="1" xfId="1" applyFont="1" applyFill="1" applyBorder="1" applyAlignment="1" applyProtection="1">
      <alignment horizontal="center" wrapText="1"/>
    </xf>
    <xf numFmtId="0" fontId="16" fillId="0" borderId="1" xfId="0" applyFont="1" applyFill="1" applyBorder="1" applyAlignment="1" applyProtection="1">
      <alignment vertical="center"/>
    </xf>
    <xf numFmtId="0" fontId="16" fillId="0" borderId="1" xfId="0" applyFont="1" applyFill="1" applyBorder="1" applyAlignment="1" applyProtection="1">
      <alignment vertical="center" wrapText="1"/>
    </xf>
    <xf numFmtId="0" fontId="3" fillId="0" borderId="1" xfId="0" applyFont="1" applyFill="1" applyBorder="1" applyAlignment="1" applyProtection="1">
      <alignment horizontal="center" vertical="center" wrapText="1"/>
    </xf>
    <xf numFmtId="0" fontId="4" fillId="0" borderId="0" xfId="0" applyFont="1" applyFill="1" applyProtection="1"/>
    <xf numFmtId="0" fontId="15" fillId="2" borderId="1" xfId="0" applyFont="1" applyFill="1" applyBorder="1" applyAlignment="1" applyProtection="1">
      <alignment horizontal="center" vertical="center" wrapText="1"/>
    </xf>
    <xf numFmtId="4" fontId="3" fillId="0" borderId="1" xfId="1" applyNumberFormat="1" applyFont="1" applyFill="1" applyBorder="1" applyAlignment="1" applyProtection="1">
      <alignment horizontal="right"/>
    </xf>
    <xf numFmtId="4" fontId="4" fillId="0" borderId="0" xfId="0" applyNumberFormat="1" applyFont="1" applyFill="1" applyProtection="1"/>
    <xf numFmtId="0" fontId="4" fillId="0" borderId="1" xfId="0" applyFont="1" applyFill="1" applyBorder="1" applyProtection="1"/>
    <xf numFmtId="4" fontId="34" fillId="0" borderId="1" xfId="0" applyNumberFormat="1" applyFont="1" applyFill="1" applyBorder="1" applyProtection="1"/>
    <xf numFmtId="0" fontId="0" fillId="0" borderId="0" xfId="0" applyAlignment="1" applyProtection="1">
      <alignment vertical="center"/>
    </xf>
    <xf numFmtId="1" fontId="36" fillId="0" borderId="0" xfId="0" applyNumberFormat="1" applyFont="1" applyAlignment="1" applyProtection="1">
      <alignment vertical="center"/>
    </xf>
    <xf numFmtId="0" fontId="12" fillId="0" borderId="0" xfId="0" applyFont="1" applyAlignment="1" applyProtection="1">
      <alignment horizontal="justify"/>
    </xf>
    <xf numFmtId="0" fontId="0" fillId="0" borderId="0" xfId="0" applyProtection="1"/>
    <xf numFmtId="1" fontId="36" fillId="0" borderId="0" xfId="0" applyNumberFormat="1" applyFont="1" applyProtection="1"/>
    <xf numFmtId="0" fontId="13" fillId="0" borderId="0" xfId="0" applyFont="1" applyProtection="1"/>
    <xf numFmtId="0" fontId="3" fillId="0" borderId="1" xfId="1" applyFont="1" applyFill="1" applyBorder="1" applyAlignment="1" applyProtection="1">
      <alignment horizontal="right" vertical="center" wrapText="1"/>
    </xf>
    <xf numFmtId="0" fontId="16" fillId="0" borderId="1" xfId="0" applyNumberFormat="1" applyFont="1" applyBorder="1" applyAlignment="1" applyProtection="1">
      <alignment horizontal="right"/>
    </xf>
    <xf numFmtId="0" fontId="0" fillId="0" borderId="0" xfId="0" applyAlignment="1" applyProtection="1">
      <alignment horizontal="right" vertical="center"/>
    </xf>
    <xf numFmtId="0" fontId="10" fillId="0" borderId="0" xfId="0" applyFont="1" applyAlignment="1" applyProtection="1">
      <alignment horizontal="left" vertical="center" wrapText="1"/>
    </xf>
    <xf numFmtId="0" fontId="8" fillId="0" borderId="0" xfId="0" applyFont="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Alignment="1" applyProtection="1">
      <alignment horizontal="center" vertical="center"/>
    </xf>
    <xf numFmtId="0" fontId="6" fillId="0" borderId="0" xfId="0" applyFont="1" applyAlignment="1" applyProtection="1">
      <alignment horizontal="right" vertical="center"/>
    </xf>
    <xf numFmtId="0" fontId="0" fillId="0" borderId="0" xfId="0" applyAlignment="1" applyProtection="1">
      <alignment horizontal="left" vertical="center"/>
    </xf>
    <xf numFmtId="0" fontId="9" fillId="0" borderId="0" xfId="0" applyFont="1" applyAlignment="1" applyProtection="1">
      <alignment horizontal="left"/>
    </xf>
    <xf numFmtId="0" fontId="12" fillId="0" borderId="0" xfId="0" applyFont="1" applyAlignment="1" applyProtection="1">
      <alignment horizontal="left"/>
    </xf>
    <xf numFmtId="0" fontId="13" fillId="0" borderId="0" xfId="0" applyFont="1" applyAlignment="1" applyProtection="1">
      <alignment horizontal="left"/>
    </xf>
    <xf numFmtId="0" fontId="35" fillId="0" borderId="1" xfId="0" applyFont="1" applyFill="1" applyBorder="1" applyAlignment="1" applyProtection="1">
      <alignment horizontal="right" wrapText="1"/>
    </xf>
    <xf numFmtId="0" fontId="4" fillId="0" borderId="1" xfId="0" applyFont="1" applyFill="1" applyBorder="1" applyAlignment="1" applyProtection="1">
      <alignment horizontal="right" wrapText="1"/>
    </xf>
    <xf numFmtId="2" fontId="3" fillId="0" borderId="1" xfId="47" applyNumberFormat="1" applyFont="1" applyFill="1" applyBorder="1" applyProtection="1">
      <protection locked="0"/>
    </xf>
  </cellXfs>
  <cellStyles count="50">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2" xfId="1"/>
    <cellStyle name="Normal 2 2" xfId="39"/>
    <cellStyle name="Normal 2 2 2" xfId="47"/>
    <cellStyle name="Note 2" xfId="40"/>
    <cellStyle name="Note 2 2" xfId="48"/>
    <cellStyle name="Output 2" xfId="41"/>
    <cellStyle name="Title 2" xfId="42"/>
    <cellStyle name="Total 2" xfId="43"/>
    <cellStyle name="Warning Text 2" xfId="44"/>
    <cellStyle name="Нормален" xfId="0" builtinId="0"/>
    <cellStyle name="Нормален 2" xfId="45"/>
    <cellStyle name="Нормален 2 2" xfId="49"/>
    <cellStyle name="Нормален 3" xfId="2"/>
    <cellStyle name="Нормален 3 2" xfId="4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0"/>
  <sheetViews>
    <sheetView tabSelected="1" topLeftCell="A73" zoomScaleNormal="100" workbookViewId="0">
      <selection activeCell="G11" sqref="G11"/>
    </sheetView>
  </sheetViews>
  <sheetFormatPr defaultRowHeight="43.5" customHeight="1" x14ac:dyDescent="0.25"/>
  <cols>
    <col min="1" max="1" width="3.7109375" style="7" customWidth="1"/>
    <col min="2" max="2" width="11.42578125" style="7" customWidth="1"/>
    <col min="3" max="3" width="32.140625" style="7" customWidth="1"/>
    <col min="4" max="4" width="46.28515625" style="7" customWidth="1"/>
    <col min="5" max="5" width="5.7109375" style="7" customWidth="1"/>
    <col min="6" max="6" width="11.7109375" style="7" customWidth="1"/>
    <col min="7" max="7" width="12.140625" style="7" customWidth="1"/>
    <col min="8" max="8" width="16.140625" style="7" customWidth="1"/>
    <col min="9" max="9" width="10" style="7" bestFit="1" customWidth="1"/>
    <col min="10" max="16384" width="9.140625" style="7"/>
  </cols>
  <sheetData>
    <row r="1" spans="1:8" ht="15" x14ac:dyDescent="0.25">
      <c r="B1" s="21" t="s">
        <v>135</v>
      </c>
      <c r="C1" s="21"/>
      <c r="D1" s="21"/>
      <c r="E1" s="21"/>
      <c r="F1" s="21"/>
      <c r="G1" s="21"/>
      <c r="H1" s="21"/>
    </row>
    <row r="2" spans="1:8" ht="15.75" x14ac:dyDescent="0.25">
      <c r="B2" s="26" t="s">
        <v>134</v>
      </c>
      <c r="C2" s="26"/>
      <c r="D2" s="26"/>
      <c r="E2" s="26"/>
      <c r="F2" s="26"/>
      <c r="G2" s="26"/>
      <c r="H2" s="26"/>
    </row>
    <row r="3" spans="1:8" ht="18.75" x14ac:dyDescent="0.25">
      <c r="A3" s="25" t="s">
        <v>122</v>
      </c>
      <c r="B3" s="25"/>
      <c r="C3" s="25"/>
      <c r="D3" s="25"/>
      <c r="E3" s="25"/>
      <c r="F3" s="25"/>
      <c r="G3" s="25"/>
      <c r="H3" s="25"/>
    </row>
    <row r="4" spans="1:8" ht="32.25" customHeight="1" x14ac:dyDescent="0.25">
      <c r="A4" s="23" t="s">
        <v>139</v>
      </c>
      <c r="B4" s="24"/>
      <c r="C4" s="24"/>
      <c r="D4" s="24"/>
      <c r="E4" s="24"/>
      <c r="F4" s="24"/>
      <c r="G4" s="24"/>
      <c r="H4" s="24"/>
    </row>
    <row r="5" spans="1:8" ht="15" x14ac:dyDescent="0.25"/>
    <row r="6" spans="1:8" ht="69.75" customHeight="1" x14ac:dyDescent="0.25">
      <c r="A6" s="1" t="s">
        <v>0</v>
      </c>
      <c r="B6" s="2" t="s">
        <v>123</v>
      </c>
      <c r="C6" s="1" t="s">
        <v>1</v>
      </c>
      <c r="D6" s="1" t="s">
        <v>2</v>
      </c>
      <c r="E6" s="1" t="s">
        <v>3</v>
      </c>
      <c r="F6" s="3" t="s">
        <v>4</v>
      </c>
      <c r="G6" s="8" t="s">
        <v>124</v>
      </c>
      <c r="H6" s="8" t="s">
        <v>125</v>
      </c>
    </row>
    <row r="7" spans="1:8" ht="15" x14ac:dyDescent="0.25">
      <c r="A7" s="19">
        <v>1</v>
      </c>
      <c r="B7" s="4">
        <v>1000000</v>
      </c>
      <c r="C7" s="5" t="s">
        <v>5</v>
      </c>
      <c r="D7" s="5" t="s">
        <v>140</v>
      </c>
      <c r="E7" s="6" t="s">
        <v>6</v>
      </c>
      <c r="F7" s="20">
        <v>11</v>
      </c>
      <c r="G7" s="33"/>
      <c r="H7" s="9">
        <f>F7*G7</f>
        <v>0</v>
      </c>
    </row>
    <row r="8" spans="1:8" ht="15" x14ac:dyDescent="0.25">
      <c r="A8" s="19">
        <v>2</v>
      </c>
      <c r="B8" s="4">
        <v>1000001</v>
      </c>
      <c r="C8" s="5" t="s">
        <v>7</v>
      </c>
      <c r="D8" s="5" t="s">
        <v>140</v>
      </c>
      <c r="E8" s="6" t="s">
        <v>6</v>
      </c>
      <c r="F8" s="20">
        <v>1</v>
      </c>
      <c r="G8" s="33"/>
      <c r="H8" s="9">
        <f t="shared" ref="H8:H71" si="0">F8*G8</f>
        <v>0</v>
      </c>
    </row>
    <row r="9" spans="1:8" ht="15" x14ac:dyDescent="0.25">
      <c r="A9" s="19">
        <v>3</v>
      </c>
      <c r="B9" s="4">
        <v>1000002</v>
      </c>
      <c r="C9" s="5" t="s">
        <v>141</v>
      </c>
      <c r="D9" s="5" t="s">
        <v>8</v>
      </c>
      <c r="E9" s="6" t="s">
        <v>11</v>
      </c>
      <c r="F9" s="20">
        <v>73</v>
      </c>
      <c r="G9" s="33"/>
      <c r="H9" s="9">
        <f t="shared" si="0"/>
        <v>0</v>
      </c>
    </row>
    <row r="10" spans="1:8" ht="25.5" x14ac:dyDescent="0.25">
      <c r="A10" s="19">
        <v>4</v>
      </c>
      <c r="B10" s="4">
        <v>1000003</v>
      </c>
      <c r="C10" s="5" t="s">
        <v>142</v>
      </c>
      <c r="D10" s="5" t="s">
        <v>9</v>
      </c>
      <c r="E10" s="6" t="s">
        <v>11</v>
      </c>
      <c r="F10" s="20">
        <v>259.2</v>
      </c>
      <c r="G10" s="33"/>
      <c r="H10" s="9">
        <f t="shared" si="0"/>
        <v>0</v>
      </c>
    </row>
    <row r="11" spans="1:8" ht="15" x14ac:dyDescent="0.25">
      <c r="A11" s="19">
        <v>5</v>
      </c>
      <c r="B11" s="4">
        <v>1000004</v>
      </c>
      <c r="C11" s="5" t="s">
        <v>143</v>
      </c>
      <c r="D11" s="5" t="s">
        <v>9</v>
      </c>
      <c r="E11" s="6" t="s">
        <v>11</v>
      </c>
      <c r="F11" s="20">
        <v>1</v>
      </c>
      <c r="G11" s="33"/>
      <c r="H11" s="9">
        <f t="shared" si="0"/>
        <v>0</v>
      </c>
    </row>
    <row r="12" spans="1:8" ht="25.5" x14ac:dyDescent="0.25">
      <c r="A12" s="19">
        <v>6</v>
      </c>
      <c r="B12" s="4">
        <v>1000005</v>
      </c>
      <c r="C12" s="5" t="s">
        <v>10</v>
      </c>
      <c r="D12" s="5" t="s">
        <v>9</v>
      </c>
      <c r="E12" s="6" t="s">
        <v>11</v>
      </c>
      <c r="F12" s="20">
        <v>71.600000000000009</v>
      </c>
      <c r="G12" s="33"/>
      <c r="H12" s="9">
        <f t="shared" si="0"/>
        <v>0</v>
      </c>
    </row>
    <row r="13" spans="1:8" ht="15" x14ac:dyDescent="0.25">
      <c r="A13" s="19">
        <v>7</v>
      </c>
      <c r="B13" s="4">
        <v>1000006</v>
      </c>
      <c r="C13" s="5" t="s">
        <v>144</v>
      </c>
      <c r="D13" s="5" t="s">
        <v>145</v>
      </c>
      <c r="E13" s="6" t="s">
        <v>12</v>
      </c>
      <c r="F13" s="20">
        <v>737.4</v>
      </c>
      <c r="G13" s="33"/>
      <c r="H13" s="9">
        <f t="shared" si="0"/>
        <v>0</v>
      </c>
    </row>
    <row r="14" spans="1:8" ht="25.5" x14ac:dyDescent="0.25">
      <c r="A14" s="19">
        <v>8</v>
      </c>
      <c r="B14" s="4">
        <v>1000007</v>
      </c>
      <c r="C14" s="5" t="s">
        <v>146</v>
      </c>
      <c r="D14" s="5" t="s">
        <v>147</v>
      </c>
      <c r="E14" s="6" t="s">
        <v>11</v>
      </c>
      <c r="F14" s="20">
        <v>61.599999999999994</v>
      </c>
      <c r="G14" s="33"/>
      <c r="H14" s="9">
        <f>F14*G14</f>
        <v>0</v>
      </c>
    </row>
    <row r="15" spans="1:8" ht="25.5" x14ac:dyDescent="0.25">
      <c r="A15" s="19">
        <v>9</v>
      </c>
      <c r="B15" s="4">
        <v>1000008</v>
      </c>
      <c r="C15" s="5" t="s">
        <v>148</v>
      </c>
      <c r="D15" s="5" t="s">
        <v>13</v>
      </c>
      <c r="E15" s="6" t="s">
        <v>11</v>
      </c>
      <c r="F15" s="20">
        <v>164.8</v>
      </c>
      <c r="G15" s="33"/>
      <c r="H15" s="9">
        <f>F15*G15</f>
        <v>0</v>
      </c>
    </row>
    <row r="16" spans="1:8" ht="25.5" x14ac:dyDescent="0.25">
      <c r="A16" s="19">
        <v>10</v>
      </c>
      <c r="B16" s="4">
        <v>1000009</v>
      </c>
      <c r="C16" s="5" t="s">
        <v>149</v>
      </c>
      <c r="D16" s="5" t="s">
        <v>13</v>
      </c>
      <c r="E16" s="6" t="s">
        <v>11</v>
      </c>
      <c r="F16" s="20">
        <v>94.4</v>
      </c>
      <c r="G16" s="33"/>
      <c r="H16" s="9">
        <f t="shared" si="0"/>
        <v>0</v>
      </c>
    </row>
    <row r="17" spans="1:8" ht="25.5" x14ac:dyDescent="0.25">
      <c r="A17" s="19">
        <v>11</v>
      </c>
      <c r="B17" s="4">
        <v>1000010</v>
      </c>
      <c r="C17" s="5" t="s">
        <v>150</v>
      </c>
      <c r="D17" s="5" t="s">
        <v>13</v>
      </c>
      <c r="E17" s="6" t="s">
        <v>11</v>
      </c>
      <c r="F17" s="20">
        <v>1</v>
      </c>
      <c r="G17" s="33"/>
      <c r="H17" s="9">
        <f t="shared" si="0"/>
        <v>0</v>
      </c>
    </row>
    <row r="18" spans="1:8" ht="25.5" x14ac:dyDescent="0.25">
      <c r="A18" s="19">
        <v>12</v>
      </c>
      <c r="B18" s="4">
        <v>1000011</v>
      </c>
      <c r="C18" s="5" t="s">
        <v>151</v>
      </c>
      <c r="D18" s="5" t="s">
        <v>152</v>
      </c>
      <c r="E18" s="6" t="s">
        <v>11</v>
      </c>
      <c r="F18" s="20">
        <v>39.599999999999994</v>
      </c>
      <c r="G18" s="33"/>
      <c r="H18" s="9">
        <f t="shared" si="0"/>
        <v>0</v>
      </c>
    </row>
    <row r="19" spans="1:8" ht="25.5" x14ac:dyDescent="0.25">
      <c r="A19" s="19">
        <v>13</v>
      </c>
      <c r="B19" s="4">
        <v>1000012</v>
      </c>
      <c r="C19" s="5" t="s">
        <v>153</v>
      </c>
      <c r="D19" s="5" t="s">
        <v>152</v>
      </c>
      <c r="E19" s="6" t="s">
        <v>11</v>
      </c>
      <c r="F19" s="20">
        <v>32</v>
      </c>
      <c r="G19" s="33"/>
      <c r="H19" s="9">
        <f t="shared" si="0"/>
        <v>0</v>
      </c>
    </row>
    <row r="20" spans="1:8" ht="25.5" x14ac:dyDescent="0.25">
      <c r="A20" s="19">
        <v>14</v>
      </c>
      <c r="B20" s="4">
        <v>1000013</v>
      </c>
      <c r="C20" s="5" t="s">
        <v>154</v>
      </c>
      <c r="D20" s="5" t="s">
        <v>13</v>
      </c>
      <c r="E20" s="6" t="s">
        <v>11</v>
      </c>
      <c r="F20" s="20">
        <v>1</v>
      </c>
      <c r="G20" s="33"/>
      <c r="H20" s="9">
        <f t="shared" si="0"/>
        <v>0</v>
      </c>
    </row>
    <row r="21" spans="1:8" ht="15" x14ac:dyDescent="0.25">
      <c r="A21" s="19">
        <v>15</v>
      </c>
      <c r="B21" s="4">
        <v>1000014</v>
      </c>
      <c r="C21" s="5" t="s">
        <v>14</v>
      </c>
      <c r="D21" s="5" t="s">
        <v>9</v>
      </c>
      <c r="E21" s="6" t="s">
        <v>12</v>
      </c>
      <c r="F21" s="20">
        <v>1</v>
      </c>
      <c r="G21" s="33"/>
      <c r="H21" s="9">
        <f t="shared" si="0"/>
        <v>0</v>
      </c>
    </row>
    <row r="22" spans="1:8" ht="15" x14ac:dyDescent="0.25">
      <c r="A22" s="19">
        <v>16</v>
      </c>
      <c r="B22" s="4">
        <v>1000015</v>
      </c>
      <c r="C22" s="5" t="s">
        <v>155</v>
      </c>
      <c r="D22" s="5" t="s">
        <v>156</v>
      </c>
      <c r="E22" s="6" t="s">
        <v>12</v>
      </c>
      <c r="F22" s="20">
        <v>1</v>
      </c>
      <c r="G22" s="33"/>
      <c r="H22" s="9">
        <f t="shared" si="0"/>
        <v>0</v>
      </c>
    </row>
    <row r="23" spans="1:8" ht="15" x14ac:dyDescent="0.25">
      <c r="A23" s="19">
        <v>17</v>
      </c>
      <c r="B23" s="4">
        <v>1000016</v>
      </c>
      <c r="C23" s="5" t="s">
        <v>157</v>
      </c>
      <c r="D23" s="5" t="s">
        <v>158</v>
      </c>
      <c r="E23" s="6" t="s">
        <v>6</v>
      </c>
      <c r="F23" s="20">
        <v>1</v>
      </c>
      <c r="G23" s="33"/>
      <c r="H23" s="9">
        <f t="shared" si="0"/>
        <v>0</v>
      </c>
    </row>
    <row r="24" spans="1:8" ht="25.5" x14ac:dyDescent="0.25">
      <c r="A24" s="19">
        <v>18</v>
      </c>
      <c r="B24" s="4">
        <v>1000017</v>
      </c>
      <c r="C24" s="5" t="s">
        <v>15</v>
      </c>
      <c r="D24" s="5" t="s">
        <v>16</v>
      </c>
      <c r="E24" s="6" t="s">
        <v>12</v>
      </c>
      <c r="F24" s="20">
        <v>6.4</v>
      </c>
      <c r="G24" s="33"/>
      <c r="H24" s="9">
        <f t="shared" si="0"/>
        <v>0</v>
      </c>
    </row>
    <row r="25" spans="1:8" ht="25.5" x14ac:dyDescent="0.25">
      <c r="A25" s="19">
        <v>19</v>
      </c>
      <c r="B25" s="4">
        <v>1000018</v>
      </c>
      <c r="C25" s="5" t="s">
        <v>17</v>
      </c>
      <c r="D25" s="5" t="s">
        <v>16</v>
      </c>
      <c r="E25" s="6" t="s">
        <v>12</v>
      </c>
      <c r="F25" s="20">
        <v>1150</v>
      </c>
      <c r="G25" s="33"/>
      <c r="H25" s="9">
        <f t="shared" si="0"/>
        <v>0</v>
      </c>
    </row>
    <row r="26" spans="1:8" ht="25.5" x14ac:dyDescent="0.25">
      <c r="A26" s="19">
        <v>20</v>
      </c>
      <c r="B26" s="4">
        <v>1000019</v>
      </c>
      <c r="C26" s="5" t="s">
        <v>18</v>
      </c>
      <c r="D26" s="5" t="s">
        <v>16</v>
      </c>
      <c r="E26" s="6" t="s">
        <v>12</v>
      </c>
      <c r="F26" s="20">
        <v>1</v>
      </c>
      <c r="G26" s="33"/>
      <c r="H26" s="9">
        <f t="shared" si="0"/>
        <v>0</v>
      </c>
    </row>
    <row r="27" spans="1:8" ht="25.5" x14ac:dyDescent="0.25">
      <c r="A27" s="19">
        <v>21</v>
      </c>
      <c r="B27" s="4">
        <v>1000020</v>
      </c>
      <c r="C27" s="5" t="s">
        <v>159</v>
      </c>
      <c r="D27" s="5" t="s">
        <v>16</v>
      </c>
      <c r="E27" s="6" t="s">
        <v>12</v>
      </c>
      <c r="F27" s="20">
        <v>12</v>
      </c>
      <c r="G27" s="33"/>
      <c r="H27" s="9">
        <f t="shared" si="0"/>
        <v>0</v>
      </c>
    </row>
    <row r="28" spans="1:8" ht="25.5" x14ac:dyDescent="0.25">
      <c r="A28" s="19">
        <v>22</v>
      </c>
      <c r="B28" s="4">
        <v>1000021</v>
      </c>
      <c r="C28" s="5" t="s">
        <v>19</v>
      </c>
      <c r="D28" s="5" t="s">
        <v>16</v>
      </c>
      <c r="E28" s="6" t="s">
        <v>12</v>
      </c>
      <c r="F28" s="20">
        <v>1</v>
      </c>
      <c r="G28" s="33"/>
      <c r="H28" s="9">
        <f t="shared" si="0"/>
        <v>0</v>
      </c>
    </row>
    <row r="29" spans="1:8" ht="25.5" x14ac:dyDescent="0.25">
      <c r="A29" s="19">
        <v>23</v>
      </c>
      <c r="B29" s="4">
        <v>1000022</v>
      </c>
      <c r="C29" s="5" t="s">
        <v>160</v>
      </c>
      <c r="D29" s="5" t="s">
        <v>16</v>
      </c>
      <c r="E29" s="6" t="s">
        <v>12</v>
      </c>
      <c r="F29" s="20">
        <v>1</v>
      </c>
      <c r="G29" s="33"/>
      <c r="H29" s="9">
        <f t="shared" si="0"/>
        <v>0</v>
      </c>
    </row>
    <row r="30" spans="1:8" ht="25.5" x14ac:dyDescent="0.25">
      <c r="A30" s="19">
        <v>24</v>
      </c>
      <c r="B30" s="4">
        <v>1000023</v>
      </c>
      <c r="C30" s="5" t="s">
        <v>20</v>
      </c>
      <c r="D30" s="5" t="s">
        <v>16</v>
      </c>
      <c r="E30" s="6" t="s">
        <v>12</v>
      </c>
      <c r="F30" s="20">
        <v>1</v>
      </c>
      <c r="G30" s="33"/>
      <c r="H30" s="9">
        <f t="shared" si="0"/>
        <v>0</v>
      </c>
    </row>
    <row r="31" spans="1:8" ht="25.5" x14ac:dyDescent="0.25">
      <c r="A31" s="19">
        <v>25</v>
      </c>
      <c r="B31" s="4">
        <v>1000024</v>
      </c>
      <c r="C31" s="5" t="s">
        <v>161</v>
      </c>
      <c r="D31" s="5" t="s">
        <v>16</v>
      </c>
      <c r="E31" s="6" t="s">
        <v>12</v>
      </c>
      <c r="F31" s="20">
        <v>1</v>
      </c>
      <c r="G31" s="33"/>
      <c r="H31" s="9">
        <f t="shared" si="0"/>
        <v>0</v>
      </c>
    </row>
    <row r="32" spans="1:8" ht="25.5" x14ac:dyDescent="0.25">
      <c r="A32" s="19">
        <v>26</v>
      </c>
      <c r="B32" s="4">
        <v>1000025</v>
      </c>
      <c r="C32" s="5" t="s">
        <v>21</v>
      </c>
      <c r="D32" s="5" t="s">
        <v>16</v>
      </c>
      <c r="E32" s="6" t="s">
        <v>12</v>
      </c>
      <c r="F32" s="20">
        <v>1</v>
      </c>
      <c r="G32" s="33"/>
      <c r="H32" s="9">
        <f t="shared" si="0"/>
        <v>0</v>
      </c>
    </row>
    <row r="33" spans="1:8" ht="25.5" x14ac:dyDescent="0.25">
      <c r="A33" s="19">
        <v>27</v>
      </c>
      <c r="B33" s="4">
        <v>1000026</v>
      </c>
      <c r="C33" s="5" t="s">
        <v>162</v>
      </c>
      <c r="D33" s="5" t="s">
        <v>16</v>
      </c>
      <c r="E33" s="6" t="s">
        <v>12</v>
      </c>
      <c r="F33" s="20">
        <v>1</v>
      </c>
      <c r="G33" s="33"/>
      <c r="H33" s="9">
        <f t="shared" si="0"/>
        <v>0</v>
      </c>
    </row>
    <row r="34" spans="1:8" ht="25.5" x14ac:dyDescent="0.25">
      <c r="A34" s="19">
        <v>28</v>
      </c>
      <c r="B34" s="4">
        <v>1000027</v>
      </c>
      <c r="C34" s="5" t="s">
        <v>22</v>
      </c>
      <c r="D34" s="5" t="s">
        <v>16</v>
      </c>
      <c r="E34" s="6" t="s">
        <v>12</v>
      </c>
      <c r="F34" s="20">
        <v>1</v>
      </c>
      <c r="G34" s="33"/>
      <c r="H34" s="9">
        <f t="shared" si="0"/>
        <v>0</v>
      </c>
    </row>
    <row r="35" spans="1:8" ht="25.5" x14ac:dyDescent="0.25">
      <c r="A35" s="19">
        <v>29</v>
      </c>
      <c r="B35" s="4">
        <v>1000028</v>
      </c>
      <c r="C35" s="5" t="s">
        <v>163</v>
      </c>
      <c r="D35" s="5" t="s">
        <v>16</v>
      </c>
      <c r="E35" s="6" t="s">
        <v>12</v>
      </c>
      <c r="F35" s="20">
        <v>1</v>
      </c>
      <c r="G35" s="33"/>
      <c r="H35" s="9">
        <f t="shared" si="0"/>
        <v>0</v>
      </c>
    </row>
    <row r="36" spans="1:8" ht="25.5" x14ac:dyDescent="0.25">
      <c r="A36" s="19">
        <v>30</v>
      </c>
      <c r="B36" s="4">
        <v>1000029</v>
      </c>
      <c r="C36" s="5" t="s">
        <v>23</v>
      </c>
      <c r="D36" s="5" t="s">
        <v>16</v>
      </c>
      <c r="E36" s="6" t="s">
        <v>12</v>
      </c>
      <c r="F36" s="20">
        <v>1</v>
      </c>
      <c r="G36" s="33"/>
      <c r="H36" s="9">
        <f t="shared" si="0"/>
        <v>0</v>
      </c>
    </row>
    <row r="37" spans="1:8" ht="25.5" x14ac:dyDescent="0.25">
      <c r="A37" s="19">
        <v>31</v>
      </c>
      <c r="B37" s="4">
        <v>1000030</v>
      </c>
      <c r="C37" s="5" t="s">
        <v>164</v>
      </c>
      <c r="D37" s="5" t="s">
        <v>16</v>
      </c>
      <c r="E37" s="6" t="s">
        <v>12</v>
      </c>
      <c r="F37" s="20">
        <v>1</v>
      </c>
      <c r="G37" s="33"/>
      <c r="H37" s="9">
        <f t="shared" si="0"/>
        <v>0</v>
      </c>
    </row>
    <row r="38" spans="1:8" ht="38.25" x14ac:dyDescent="0.25">
      <c r="A38" s="19">
        <v>32</v>
      </c>
      <c r="B38" s="4">
        <v>1000047</v>
      </c>
      <c r="C38" s="5" t="s">
        <v>165</v>
      </c>
      <c r="D38" s="5" t="s">
        <v>24</v>
      </c>
      <c r="E38" s="6" t="s">
        <v>12</v>
      </c>
      <c r="F38" s="20">
        <v>1</v>
      </c>
      <c r="G38" s="33"/>
      <c r="H38" s="9">
        <f t="shared" si="0"/>
        <v>0</v>
      </c>
    </row>
    <row r="39" spans="1:8" ht="38.25" x14ac:dyDescent="0.25">
      <c r="A39" s="19">
        <v>33</v>
      </c>
      <c r="B39" s="4">
        <v>1000048</v>
      </c>
      <c r="C39" s="5" t="s">
        <v>166</v>
      </c>
      <c r="D39" s="5" t="s">
        <v>24</v>
      </c>
      <c r="E39" s="6" t="s">
        <v>12</v>
      </c>
      <c r="F39" s="20">
        <v>19</v>
      </c>
      <c r="G39" s="33"/>
      <c r="H39" s="9">
        <f t="shared" si="0"/>
        <v>0</v>
      </c>
    </row>
    <row r="40" spans="1:8" ht="38.25" x14ac:dyDescent="0.25">
      <c r="A40" s="19">
        <v>34</v>
      </c>
      <c r="B40" s="4">
        <v>1000049</v>
      </c>
      <c r="C40" s="5" t="s">
        <v>167</v>
      </c>
      <c r="D40" s="5" t="s">
        <v>24</v>
      </c>
      <c r="E40" s="6" t="s">
        <v>12</v>
      </c>
      <c r="F40" s="20">
        <v>1</v>
      </c>
      <c r="G40" s="33"/>
      <c r="H40" s="9">
        <f t="shared" si="0"/>
        <v>0</v>
      </c>
    </row>
    <row r="41" spans="1:8" ht="38.25" x14ac:dyDescent="0.25">
      <c r="A41" s="19">
        <v>35</v>
      </c>
      <c r="B41" s="4">
        <v>1000051</v>
      </c>
      <c r="C41" s="5" t="s">
        <v>168</v>
      </c>
      <c r="D41" s="5" t="s">
        <v>169</v>
      </c>
      <c r="E41" s="6" t="s">
        <v>12</v>
      </c>
      <c r="F41" s="20">
        <v>1</v>
      </c>
      <c r="G41" s="33"/>
      <c r="H41" s="9">
        <f t="shared" si="0"/>
        <v>0</v>
      </c>
    </row>
    <row r="42" spans="1:8" ht="38.25" x14ac:dyDescent="0.25">
      <c r="A42" s="19">
        <v>36</v>
      </c>
      <c r="B42" s="4">
        <v>1000052</v>
      </c>
      <c r="C42" s="5" t="s">
        <v>170</v>
      </c>
      <c r="D42" s="5" t="s">
        <v>169</v>
      </c>
      <c r="E42" s="6" t="s">
        <v>12</v>
      </c>
      <c r="F42" s="20">
        <v>1</v>
      </c>
      <c r="G42" s="33"/>
      <c r="H42" s="9">
        <f t="shared" si="0"/>
        <v>0</v>
      </c>
    </row>
    <row r="43" spans="1:8" ht="15" x14ac:dyDescent="0.25">
      <c r="A43" s="19">
        <v>37</v>
      </c>
      <c r="B43" s="4">
        <v>1000053</v>
      </c>
      <c r="C43" s="5" t="s">
        <v>171</v>
      </c>
      <c r="D43" s="5" t="s">
        <v>172</v>
      </c>
      <c r="E43" s="6" t="s">
        <v>12</v>
      </c>
      <c r="F43" s="20">
        <v>1</v>
      </c>
      <c r="G43" s="33"/>
      <c r="H43" s="9">
        <f t="shared" si="0"/>
        <v>0</v>
      </c>
    </row>
    <row r="44" spans="1:8" ht="25.5" x14ac:dyDescent="0.25">
      <c r="A44" s="19">
        <v>38</v>
      </c>
      <c r="B44" s="4">
        <v>1000054</v>
      </c>
      <c r="C44" s="5" t="s">
        <v>173</v>
      </c>
      <c r="D44" s="5" t="s">
        <v>172</v>
      </c>
      <c r="E44" s="6" t="s">
        <v>12</v>
      </c>
      <c r="F44" s="20">
        <v>1</v>
      </c>
      <c r="G44" s="33"/>
      <c r="H44" s="9">
        <f t="shared" si="0"/>
        <v>0</v>
      </c>
    </row>
    <row r="45" spans="1:8" ht="15" x14ac:dyDescent="0.25">
      <c r="A45" s="19">
        <v>39</v>
      </c>
      <c r="B45" s="4">
        <v>1000055</v>
      </c>
      <c r="C45" s="5" t="s">
        <v>174</v>
      </c>
      <c r="D45" s="5" t="s">
        <v>172</v>
      </c>
      <c r="E45" s="6" t="s">
        <v>12</v>
      </c>
      <c r="F45" s="20">
        <v>137</v>
      </c>
      <c r="G45" s="33"/>
      <c r="H45" s="9">
        <f t="shared" si="0"/>
        <v>0</v>
      </c>
    </row>
    <row r="46" spans="1:8" ht="15" x14ac:dyDescent="0.25">
      <c r="A46" s="19">
        <v>40</v>
      </c>
      <c r="B46" s="4">
        <v>1000056</v>
      </c>
      <c r="C46" s="5" t="s">
        <v>175</v>
      </c>
      <c r="D46" s="5" t="s">
        <v>172</v>
      </c>
      <c r="E46" s="6" t="s">
        <v>12</v>
      </c>
      <c r="F46" s="20">
        <v>1</v>
      </c>
      <c r="G46" s="33"/>
      <c r="H46" s="9">
        <f t="shared" si="0"/>
        <v>0</v>
      </c>
    </row>
    <row r="47" spans="1:8" ht="15" x14ac:dyDescent="0.25">
      <c r="A47" s="19">
        <v>41</v>
      </c>
      <c r="B47" s="4">
        <v>1000057</v>
      </c>
      <c r="C47" s="5" t="s">
        <v>176</v>
      </c>
      <c r="D47" s="5" t="s">
        <v>25</v>
      </c>
      <c r="E47" s="6" t="s">
        <v>12</v>
      </c>
      <c r="F47" s="20">
        <v>1</v>
      </c>
      <c r="G47" s="33"/>
      <c r="H47" s="9">
        <f t="shared" si="0"/>
        <v>0</v>
      </c>
    </row>
    <row r="48" spans="1:8" ht="38.25" x14ac:dyDescent="0.25">
      <c r="A48" s="19">
        <v>42</v>
      </c>
      <c r="B48" s="4">
        <v>1000058</v>
      </c>
      <c r="C48" s="5" t="s">
        <v>177</v>
      </c>
      <c r="D48" s="5" t="s">
        <v>178</v>
      </c>
      <c r="E48" s="6" t="s">
        <v>12</v>
      </c>
      <c r="F48" s="20">
        <v>15</v>
      </c>
      <c r="G48" s="33"/>
      <c r="H48" s="9">
        <f t="shared" si="0"/>
        <v>0</v>
      </c>
    </row>
    <row r="49" spans="1:8" ht="38.25" x14ac:dyDescent="0.25">
      <c r="A49" s="19">
        <v>43</v>
      </c>
      <c r="B49" s="4">
        <v>1000059</v>
      </c>
      <c r="C49" s="5" t="s">
        <v>179</v>
      </c>
      <c r="D49" s="5" t="s">
        <v>178</v>
      </c>
      <c r="E49" s="6" t="s">
        <v>12</v>
      </c>
      <c r="F49" s="20">
        <v>1</v>
      </c>
      <c r="G49" s="33"/>
      <c r="H49" s="9">
        <f t="shared" si="0"/>
        <v>0</v>
      </c>
    </row>
    <row r="50" spans="1:8" ht="38.25" x14ac:dyDescent="0.25">
      <c r="A50" s="19">
        <v>44</v>
      </c>
      <c r="B50" s="4">
        <v>1000060</v>
      </c>
      <c r="C50" s="5" t="s">
        <v>180</v>
      </c>
      <c r="D50" s="5" t="s">
        <v>181</v>
      </c>
      <c r="E50" s="6" t="s">
        <v>12</v>
      </c>
      <c r="F50" s="20">
        <v>1451</v>
      </c>
      <c r="G50" s="33"/>
      <c r="H50" s="9">
        <f t="shared" si="0"/>
        <v>0</v>
      </c>
    </row>
    <row r="51" spans="1:8" ht="38.25" x14ac:dyDescent="0.25">
      <c r="A51" s="19">
        <v>45</v>
      </c>
      <c r="B51" s="4">
        <v>1000061</v>
      </c>
      <c r="C51" s="5" t="s">
        <v>26</v>
      </c>
      <c r="D51" s="5" t="s">
        <v>181</v>
      </c>
      <c r="E51" s="6" t="s">
        <v>12</v>
      </c>
      <c r="F51" s="20">
        <v>12</v>
      </c>
      <c r="G51" s="33"/>
      <c r="H51" s="9">
        <f t="shared" si="0"/>
        <v>0</v>
      </c>
    </row>
    <row r="52" spans="1:8" ht="51" x14ac:dyDescent="0.25">
      <c r="A52" s="19">
        <v>46</v>
      </c>
      <c r="B52" s="4">
        <v>1000062</v>
      </c>
      <c r="C52" s="5" t="s">
        <v>33</v>
      </c>
      <c r="D52" s="5" t="s">
        <v>34</v>
      </c>
      <c r="E52" s="6" t="s">
        <v>6</v>
      </c>
      <c r="F52" s="20">
        <v>1</v>
      </c>
      <c r="G52" s="33"/>
      <c r="H52" s="9">
        <f t="shared" si="0"/>
        <v>0</v>
      </c>
    </row>
    <row r="53" spans="1:8" ht="15" x14ac:dyDescent="0.25">
      <c r="A53" s="19">
        <v>47</v>
      </c>
      <c r="B53" s="4">
        <v>1000065</v>
      </c>
      <c r="C53" s="5" t="s">
        <v>35</v>
      </c>
      <c r="D53" s="5" t="s">
        <v>182</v>
      </c>
      <c r="E53" s="6" t="s">
        <v>12</v>
      </c>
      <c r="F53" s="20">
        <v>1</v>
      </c>
      <c r="G53" s="33"/>
      <c r="H53" s="9">
        <f t="shared" si="0"/>
        <v>0</v>
      </c>
    </row>
    <row r="54" spans="1:8" ht="25.5" x14ac:dyDescent="0.25">
      <c r="A54" s="19">
        <v>48</v>
      </c>
      <c r="B54" s="4">
        <v>1000067</v>
      </c>
      <c r="C54" s="5" t="s">
        <v>183</v>
      </c>
      <c r="D54" s="5" t="s">
        <v>27</v>
      </c>
      <c r="E54" s="6" t="s">
        <v>6</v>
      </c>
      <c r="F54" s="20">
        <v>1</v>
      </c>
      <c r="G54" s="33"/>
      <c r="H54" s="9">
        <f t="shared" si="0"/>
        <v>0</v>
      </c>
    </row>
    <row r="55" spans="1:8" ht="25.5" x14ac:dyDescent="0.25">
      <c r="A55" s="19">
        <v>49</v>
      </c>
      <c r="B55" s="4">
        <v>1000068</v>
      </c>
      <c r="C55" s="5" t="s">
        <v>28</v>
      </c>
      <c r="D55" s="5" t="s">
        <v>27</v>
      </c>
      <c r="E55" s="6" t="s">
        <v>6</v>
      </c>
      <c r="F55" s="20">
        <v>1</v>
      </c>
      <c r="G55" s="33"/>
      <c r="H55" s="9">
        <f t="shared" si="0"/>
        <v>0</v>
      </c>
    </row>
    <row r="56" spans="1:8" ht="25.5" x14ac:dyDescent="0.25">
      <c r="A56" s="19">
        <v>50</v>
      </c>
      <c r="B56" s="4">
        <v>1000069</v>
      </c>
      <c r="C56" s="5" t="s">
        <v>184</v>
      </c>
      <c r="D56" s="5" t="s">
        <v>27</v>
      </c>
      <c r="E56" s="6" t="s">
        <v>6</v>
      </c>
      <c r="F56" s="20">
        <v>1</v>
      </c>
      <c r="G56" s="33"/>
      <c r="H56" s="9">
        <f t="shared" si="0"/>
        <v>0</v>
      </c>
    </row>
    <row r="57" spans="1:8" ht="15" x14ac:dyDescent="0.25">
      <c r="A57" s="19">
        <v>51</v>
      </c>
      <c r="B57" s="4">
        <v>1000071</v>
      </c>
      <c r="C57" s="5" t="s">
        <v>31</v>
      </c>
      <c r="D57" s="5" t="s">
        <v>32</v>
      </c>
      <c r="E57" s="6" t="s">
        <v>119</v>
      </c>
      <c r="F57" s="20">
        <v>1</v>
      </c>
      <c r="G57" s="33"/>
      <c r="H57" s="9">
        <f t="shared" si="0"/>
        <v>0</v>
      </c>
    </row>
    <row r="58" spans="1:8" ht="15" x14ac:dyDescent="0.25">
      <c r="A58" s="19">
        <v>52</v>
      </c>
      <c r="B58" s="4">
        <v>1000072</v>
      </c>
      <c r="C58" s="5" t="s">
        <v>36</v>
      </c>
      <c r="D58" s="5" t="s">
        <v>37</v>
      </c>
      <c r="E58" s="6" t="s">
        <v>6</v>
      </c>
      <c r="F58" s="20">
        <v>1</v>
      </c>
      <c r="G58" s="33"/>
      <c r="H58" s="9">
        <f t="shared" si="0"/>
        <v>0</v>
      </c>
    </row>
    <row r="59" spans="1:8" ht="25.5" x14ac:dyDescent="0.25">
      <c r="A59" s="19">
        <v>53</v>
      </c>
      <c r="B59" s="4">
        <v>1000074</v>
      </c>
      <c r="C59" s="5" t="s">
        <v>185</v>
      </c>
      <c r="D59" s="5" t="s">
        <v>186</v>
      </c>
      <c r="E59" s="6" t="s">
        <v>12</v>
      </c>
      <c r="F59" s="20">
        <v>45</v>
      </c>
      <c r="G59" s="33"/>
      <c r="H59" s="9">
        <f t="shared" si="0"/>
        <v>0</v>
      </c>
    </row>
    <row r="60" spans="1:8" ht="38.25" x14ac:dyDescent="0.25">
      <c r="A60" s="19">
        <v>54</v>
      </c>
      <c r="B60" s="4" t="s">
        <v>187</v>
      </c>
      <c r="C60" s="5" t="s">
        <v>188</v>
      </c>
      <c r="D60" s="5" t="s">
        <v>189</v>
      </c>
      <c r="E60" s="6" t="s">
        <v>12</v>
      </c>
      <c r="F60" s="20">
        <v>90</v>
      </c>
      <c r="G60" s="33"/>
      <c r="H60" s="9">
        <f t="shared" si="0"/>
        <v>0</v>
      </c>
    </row>
    <row r="61" spans="1:8" ht="25.5" x14ac:dyDescent="0.25">
      <c r="A61" s="19">
        <v>55</v>
      </c>
      <c r="B61" s="4">
        <v>1000076</v>
      </c>
      <c r="C61" s="5" t="s">
        <v>190</v>
      </c>
      <c r="D61" s="5" t="s">
        <v>38</v>
      </c>
      <c r="E61" s="6" t="s">
        <v>12</v>
      </c>
      <c r="F61" s="20">
        <v>15</v>
      </c>
      <c r="G61" s="33"/>
      <c r="H61" s="9">
        <f t="shared" si="0"/>
        <v>0</v>
      </c>
    </row>
    <row r="62" spans="1:8" ht="38.25" x14ac:dyDescent="0.25">
      <c r="A62" s="19">
        <v>56</v>
      </c>
      <c r="B62" s="4">
        <v>1000080</v>
      </c>
      <c r="C62" s="5" t="s">
        <v>39</v>
      </c>
      <c r="D62" s="5" t="s">
        <v>191</v>
      </c>
      <c r="E62" s="6" t="s">
        <v>12</v>
      </c>
      <c r="F62" s="20">
        <v>2182</v>
      </c>
      <c r="G62" s="33"/>
      <c r="H62" s="9">
        <f t="shared" si="0"/>
        <v>0</v>
      </c>
    </row>
    <row r="63" spans="1:8" ht="51" x14ac:dyDescent="0.25">
      <c r="A63" s="19">
        <v>57</v>
      </c>
      <c r="B63" s="4">
        <v>1000083</v>
      </c>
      <c r="C63" s="5" t="s">
        <v>192</v>
      </c>
      <c r="D63" s="5" t="s">
        <v>40</v>
      </c>
      <c r="E63" s="6" t="s">
        <v>12</v>
      </c>
      <c r="F63" s="20">
        <v>1405</v>
      </c>
      <c r="G63" s="33"/>
      <c r="H63" s="9">
        <f t="shared" si="0"/>
        <v>0</v>
      </c>
    </row>
    <row r="64" spans="1:8" ht="51" x14ac:dyDescent="0.25">
      <c r="A64" s="19">
        <v>58</v>
      </c>
      <c r="B64" s="4">
        <v>1000085</v>
      </c>
      <c r="C64" s="5" t="s">
        <v>41</v>
      </c>
      <c r="D64" s="5" t="s">
        <v>40</v>
      </c>
      <c r="E64" s="6" t="s">
        <v>12</v>
      </c>
      <c r="F64" s="20">
        <v>27</v>
      </c>
      <c r="G64" s="33"/>
      <c r="H64" s="9">
        <f t="shared" si="0"/>
        <v>0</v>
      </c>
    </row>
    <row r="65" spans="1:8" ht="38.25" x14ac:dyDescent="0.25">
      <c r="A65" s="19">
        <v>59</v>
      </c>
      <c r="B65" s="4">
        <v>1000088</v>
      </c>
      <c r="C65" s="5" t="s">
        <v>43</v>
      </c>
      <c r="D65" s="5" t="s">
        <v>42</v>
      </c>
      <c r="E65" s="6" t="s">
        <v>12</v>
      </c>
      <c r="F65" s="20">
        <v>240</v>
      </c>
      <c r="G65" s="33"/>
      <c r="H65" s="9">
        <f t="shared" si="0"/>
        <v>0</v>
      </c>
    </row>
    <row r="66" spans="1:8" ht="25.5" x14ac:dyDescent="0.25">
      <c r="A66" s="19">
        <v>60</v>
      </c>
      <c r="B66" s="4">
        <v>1000089</v>
      </c>
      <c r="C66" s="5" t="s">
        <v>121</v>
      </c>
      <c r="D66" s="5" t="s">
        <v>44</v>
      </c>
      <c r="E66" s="6" t="s">
        <v>193</v>
      </c>
      <c r="F66" s="20"/>
      <c r="G66" s="33"/>
      <c r="H66" s="9">
        <f t="shared" si="0"/>
        <v>0</v>
      </c>
    </row>
    <row r="67" spans="1:8" ht="38.25" x14ac:dyDescent="0.25">
      <c r="A67" s="19">
        <v>61</v>
      </c>
      <c r="B67" s="4">
        <v>1000092</v>
      </c>
      <c r="C67" s="5" t="s">
        <v>46</v>
      </c>
      <c r="D67" s="5" t="s">
        <v>194</v>
      </c>
      <c r="E67" s="6" t="s">
        <v>6</v>
      </c>
      <c r="F67" s="20">
        <v>12</v>
      </c>
      <c r="G67" s="33"/>
      <c r="H67" s="9">
        <f t="shared" si="0"/>
        <v>0</v>
      </c>
    </row>
    <row r="68" spans="1:8" ht="38.25" x14ac:dyDescent="0.25">
      <c r="A68" s="19">
        <v>62</v>
      </c>
      <c r="B68" s="4" t="s">
        <v>187</v>
      </c>
      <c r="C68" s="5" t="s">
        <v>47</v>
      </c>
      <c r="D68" s="5" t="s">
        <v>195</v>
      </c>
      <c r="E68" s="6" t="s">
        <v>6</v>
      </c>
      <c r="F68" s="20">
        <v>2</v>
      </c>
      <c r="G68" s="33"/>
      <c r="H68" s="9">
        <f t="shared" si="0"/>
        <v>0</v>
      </c>
    </row>
    <row r="69" spans="1:8" ht="38.25" x14ac:dyDescent="0.25">
      <c r="A69" s="19">
        <v>63</v>
      </c>
      <c r="B69" s="4" t="s">
        <v>187</v>
      </c>
      <c r="C69" s="5" t="s">
        <v>47</v>
      </c>
      <c r="D69" s="5" t="s">
        <v>196</v>
      </c>
      <c r="E69" s="6" t="s">
        <v>6</v>
      </c>
      <c r="F69" s="20">
        <v>3</v>
      </c>
      <c r="G69" s="33"/>
      <c r="H69" s="9">
        <f t="shared" si="0"/>
        <v>0</v>
      </c>
    </row>
    <row r="70" spans="1:8" ht="25.5" x14ac:dyDescent="0.25">
      <c r="A70" s="19">
        <v>64</v>
      </c>
      <c r="B70" s="4">
        <v>1000096</v>
      </c>
      <c r="C70" s="5" t="s">
        <v>48</v>
      </c>
      <c r="D70" s="5" t="s">
        <v>49</v>
      </c>
      <c r="E70" s="6" t="s">
        <v>6</v>
      </c>
      <c r="F70" s="20">
        <v>6</v>
      </c>
      <c r="G70" s="33"/>
      <c r="H70" s="9">
        <f t="shared" si="0"/>
        <v>0</v>
      </c>
    </row>
    <row r="71" spans="1:8" ht="25.5" x14ac:dyDescent="0.25">
      <c r="A71" s="19">
        <v>65</v>
      </c>
      <c r="B71" s="4">
        <v>1000099</v>
      </c>
      <c r="C71" s="5" t="s">
        <v>50</v>
      </c>
      <c r="D71" s="5" t="s">
        <v>51</v>
      </c>
      <c r="E71" s="6" t="s">
        <v>6</v>
      </c>
      <c r="F71" s="20">
        <v>1</v>
      </c>
      <c r="G71" s="33"/>
      <c r="H71" s="9">
        <f t="shared" si="0"/>
        <v>0</v>
      </c>
    </row>
    <row r="72" spans="1:8" ht="63.75" x14ac:dyDescent="0.25">
      <c r="A72" s="19">
        <v>66</v>
      </c>
      <c r="B72" s="4">
        <v>1000100</v>
      </c>
      <c r="C72" s="5" t="s">
        <v>52</v>
      </c>
      <c r="D72" s="5" t="s">
        <v>53</v>
      </c>
      <c r="E72" s="6" t="s">
        <v>6</v>
      </c>
      <c r="F72" s="20">
        <v>11</v>
      </c>
      <c r="G72" s="33"/>
      <c r="H72" s="9">
        <f t="shared" ref="H72:H133" si="1">F72*G72</f>
        <v>0</v>
      </c>
    </row>
    <row r="73" spans="1:8" ht="25.5" x14ac:dyDescent="0.25">
      <c r="A73" s="19">
        <v>67</v>
      </c>
      <c r="B73" s="4">
        <v>1000102</v>
      </c>
      <c r="C73" s="5" t="s">
        <v>54</v>
      </c>
      <c r="D73" s="5" t="s">
        <v>197</v>
      </c>
      <c r="E73" s="6" t="s">
        <v>6</v>
      </c>
      <c r="F73" s="20">
        <v>12</v>
      </c>
      <c r="G73" s="33"/>
      <c r="H73" s="9">
        <f t="shared" si="1"/>
        <v>0</v>
      </c>
    </row>
    <row r="74" spans="1:8" ht="15" x14ac:dyDescent="0.25">
      <c r="A74" s="19">
        <v>68</v>
      </c>
      <c r="B74" s="4">
        <v>1000104</v>
      </c>
      <c r="C74" s="5" t="s">
        <v>55</v>
      </c>
      <c r="D74" s="5" t="s">
        <v>198</v>
      </c>
      <c r="E74" s="6" t="s">
        <v>6</v>
      </c>
      <c r="F74" s="20">
        <v>1</v>
      </c>
      <c r="G74" s="33"/>
      <c r="H74" s="9">
        <f t="shared" si="1"/>
        <v>0</v>
      </c>
    </row>
    <row r="75" spans="1:8" ht="25.5" x14ac:dyDescent="0.25">
      <c r="A75" s="19">
        <v>69</v>
      </c>
      <c r="B75" s="4">
        <v>1000105</v>
      </c>
      <c r="C75" s="5" t="s">
        <v>56</v>
      </c>
      <c r="D75" s="5" t="s">
        <v>57</v>
      </c>
      <c r="E75" s="6" t="s">
        <v>6</v>
      </c>
      <c r="F75" s="20">
        <v>1</v>
      </c>
      <c r="G75" s="33"/>
      <c r="H75" s="9">
        <f t="shared" si="1"/>
        <v>0</v>
      </c>
    </row>
    <row r="76" spans="1:8" ht="38.25" x14ac:dyDescent="0.25">
      <c r="A76" s="19">
        <v>70</v>
      </c>
      <c r="B76" s="4">
        <v>1000110</v>
      </c>
      <c r="C76" s="5" t="s">
        <v>58</v>
      </c>
      <c r="D76" s="5" t="s">
        <v>59</v>
      </c>
      <c r="E76" s="6" t="s">
        <v>6</v>
      </c>
      <c r="F76" s="20">
        <v>1</v>
      </c>
      <c r="G76" s="33"/>
      <c r="H76" s="9">
        <f t="shared" si="1"/>
        <v>0</v>
      </c>
    </row>
    <row r="77" spans="1:8" ht="25.5" x14ac:dyDescent="0.25">
      <c r="A77" s="19">
        <v>71</v>
      </c>
      <c r="B77" s="4">
        <v>1000117</v>
      </c>
      <c r="C77" s="5" t="s">
        <v>199</v>
      </c>
      <c r="D77" s="5" t="s">
        <v>200</v>
      </c>
      <c r="E77" s="6" t="s">
        <v>6</v>
      </c>
      <c r="F77" s="20">
        <v>1</v>
      </c>
      <c r="G77" s="33"/>
      <c r="H77" s="9">
        <f t="shared" si="1"/>
        <v>0</v>
      </c>
    </row>
    <row r="78" spans="1:8" ht="15" x14ac:dyDescent="0.25">
      <c r="A78" s="19">
        <v>72</v>
      </c>
      <c r="B78" s="4">
        <v>1000118</v>
      </c>
      <c r="C78" s="5" t="s">
        <v>201</v>
      </c>
      <c r="D78" s="5" t="s">
        <v>202</v>
      </c>
      <c r="E78" s="6" t="s">
        <v>6</v>
      </c>
      <c r="F78" s="20">
        <v>1</v>
      </c>
      <c r="G78" s="33"/>
      <c r="H78" s="9">
        <f t="shared" si="1"/>
        <v>0</v>
      </c>
    </row>
    <row r="79" spans="1:8" ht="25.5" x14ac:dyDescent="0.25">
      <c r="A79" s="19">
        <v>73</v>
      </c>
      <c r="B79" s="4">
        <v>1000119</v>
      </c>
      <c r="C79" s="5" t="s">
        <v>203</v>
      </c>
      <c r="D79" s="5" t="s">
        <v>200</v>
      </c>
      <c r="E79" s="6" t="s">
        <v>6</v>
      </c>
      <c r="F79" s="20">
        <v>1</v>
      </c>
      <c r="G79" s="33"/>
      <c r="H79" s="9">
        <f t="shared" si="1"/>
        <v>0</v>
      </c>
    </row>
    <row r="80" spans="1:8" ht="25.5" x14ac:dyDescent="0.25">
      <c r="A80" s="19">
        <v>74</v>
      </c>
      <c r="B80" s="4">
        <v>1000120</v>
      </c>
      <c r="C80" s="5" t="s">
        <v>204</v>
      </c>
      <c r="D80" s="5" t="s">
        <v>205</v>
      </c>
      <c r="E80" s="6" t="s">
        <v>6</v>
      </c>
      <c r="F80" s="20">
        <v>1</v>
      </c>
      <c r="G80" s="33"/>
      <c r="H80" s="9">
        <f t="shared" si="1"/>
        <v>0</v>
      </c>
    </row>
    <row r="81" spans="1:8" ht="25.5" x14ac:dyDescent="0.25">
      <c r="A81" s="19">
        <v>75</v>
      </c>
      <c r="B81" s="4">
        <v>1000122</v>
      </c>
      <c r="C81" s="5" t="s">
        <v>60</v>
      </c>
      <c r="D81" s="5" t="s">
        <v>206</v>
      </c>
      <c r="E81" s="6" t="s">
        <v>6</v>
      </c>
      <c r="F81" s="20">
        <v>1</v>
      </c>
      <c r="G81" s="33"/>
      <c r="H81" s="9">
        <f t="shared" si="1"/>
        <v>0</v>
      </c>
    </row>
    <row r="82" spans="1:8" ht="38.25" x14ac:dyDescent="0.25">
      <c r="A82" s="19">
        <v>76</v>
      </c>
      <c r="B82" s="4">
        <v>1000124</v>
      </c>
      <c r="C82" s="5" t="s">
        <v>61</v>
      </c>
      <c r="D82" s="5" t="s">
        <v>207</v>
      </c>
      <c r="E82" s="6" t="s">
        <v>6</v>
      </c>
      <c r="F82" s="20">
        <v>16</v>
      </c>
      <c r="G82" s="33"/>
      <c r="H82" s="9">
        <f t="shared" si="1"/>
        <v>0</v>
      </c>
    </row>
    <row r="83" spans="1:8" ht="51" x14ac:dyDescent="0.25">
      <c r="A83" s="19">
        <v>77</v>
      </c>
      <c r="B83" s="4">
        <v>1000127</v>
      </c>
      <c r="C83" s="5" t="s">
        <v>62</v>
      </c>
      <c r="D83" s="5" t="s">
        <v>208</v>
      </c>
      <c r="E83" s="6" t="s">
        <v>6</v>
      </c>
      <c r="F83" s="20">
        <v>29</v>
      </c>
      <c r="G83" s="33"/>
      <c r="H83" s="9">
        <f t="shared" si="1"/>
        <v>0</v>
      </c>
    </row>
    <row r="84" spans="1:8" ht="38.25" x14ac:dyDescent="0.25">
      <c r="A84" s="19">
        <v>78</v>
      </c>
      <c r="B84" s="4" t="s">
        <v>187</v>
      </c>
      <c r="C84" s="5" t="s">
        <v>209</v>
      </c>
      <c r="D84" s="5" t="s">
        <v>210</v>
      </c>
      <c r="E84" s="6" t="s">
        <v>6</v>
      </c>
      <c r="F84" s="20">
        <v>72</v>
      </c>
      <c r="G84" s="33"/>
      <c r="H84" s="9">
        <f t="shared" si="1"/>
        <v>0</v>
      </c>
    </row>
    <row r="85" spans="1:8" ht="15" x14ac:dyDescent="0.25">
      <c r="A85" s="19">
        <v>79</v>
      </c>
      <c r="B85" s="4" t="s">
        <v>187</v>
      </c>
      <c r="C85" s="5" t="s">
        <v>211</v>
      </c>
      <c r="D85" s="5" t="s">
        <v>212</v>
      </c>
      <c r="E85" s="6" t="s">
        <v>6</v>
      </c>
      <c r="F85" s="20">
        <v>106</v>
      </c>
      <c r="G85" s="33"/>
      <c r="H85" s="9">
        <f t="shared" si="1"/>
        <v>0</v>
      </c>
    </row>
    <row r="86" spans="1:8" ht="38.25" x14ac:dyDescent="0.25">
      <c r="A86" s="19">
        <v>80</v>
      </c>
      <c r="B86" s="4" t="s">
        <v>187</v>
      </c>
      <c r="C86" s="5" t="s">
        <v>213</v>
      </c>
      <c r="D86" s="5" t="s">
        <v>214</v>
      </c>
      <c r="E86" s="6" t="s">
        <v>6</v>
      </c>
      <c r="F86" s="20">
        <v>43</v>
      </c>
      <c r="G86" s="33"/>
      <c r="H86" s="9">
        <f t="shared" si="1"/>
        <v>0</v>
      </c>
    </row>
    <row r="87" spans="1:8" ht="25.5" x14ac:dyDescent="0.25">
      <c r="A87" s="19">
        <v>81</v>
      </c>
      <c r="B87" s="4" t="s">
        <v>187</v>
      </c>
      <c r="C87" s="5" t="s">
        <v>215</v>
      </c>
      <c r="D87" s="5" t="s">
        <v>216</v>
      </c>
      <c r="E87" s="6" t="s">
        <v>6</v>
      </c>
      <c r="F87" s="20">
        <v>57</v>
      </c>
      <c r="G87" s="33"/>
      <c r="H87" s="9">
        <f t="shared" si="1"/>
        <v>0</v>
      </c>
    </row>
    <row r="88" spans="1:8" ht="25.5" x14ac:dyDescent="0.25">
      <c r="A88" s="19">
        <v>82</v>
      </c>
      <c r="B88" s="4" t="s">
        <v>187</v>
      </c>
      <c r="C88" s="5" t="s">
        <v>217</v>
      </c>
      <c r="D88" s="5" t="s">
        <v>218</v>
      </c>
      <c r="E88" s="6" t="s">
        <v>6</v>
      </c>
      <c r="F88" s="20">
        <v>1</v>
      </c>
      <c r="G88" s="33"/>
      <c r="H88" s="9">
        <f t="shared" si="1"/>
        <v>0</v>
      </c>
    </row>
    <row r="89" spans="1:8" ht="25.5" x14ac:dyDescent="0.25">
      <c r="A89" s="19">
        <v>83</v>
      </c>
      <c r="B89" s="4">
        <v>1000132</v>
      </c>
      <c r="C89" s="5" t="s">
        <v>63</v>
      </c>
      <c r="D89" s="5" t="s">
        <v>64</v>
      </c>
      <c r="E89" s="6" t="s">
        <v>6</v>
      </c>
      <c r="F89" s="20">
        <v>2</v>
      </c>
      <c r="G89" s="33"/>
      <c r="H89" s="9">
        <f t="shared" si="1"/>
        <v>0</v>
      </c>
    </row>
    <row r="90" spans="1:8" ht="25.5" x14ac:dyDescent="0.25">
      <c r="A90" s="19">
        <v>84</v>
      </c>
      <c r="B90" s="4">
        <v>1000133</v>
      </c>
      <c r="C90" s="5" t="s">
        <v>65</v>
      </c>
      <c r="D90" s="5" t="s">
        <v>219</v>
      </c>
      <c r="E90" s="6" t="s">
        <v>6</v>
      </c>
      <c r="F90" s="20">
        <v>3</v>
      </c>
      <c r="G90" s="33"/>
      <c r="H90" s="9">
        <f t="shared" si="1"/>
        <v>0</v>
      </c>
    </row>
    <row r="91" spans="1:8" ht="38.25" x14ac:dyDescent="0.25">
      <c r="A91" s="19">
        <v>85</v>
      </c>
      <c r="B91" s="4">
        <v>1000134</v>
      </c>
      <c r="C91" s="5" t="s">
        <v>66</v>
      </c>
      <c r="D91" s="5" t="s">
        <v>67</v>
      </c>
      <c r="E91" s="6" t="s">
        <v>6</v>
      </c>
      <c r="F91" s="20">
        <v>12</v>
      </c>
      <c r="G91" s="33"/>
      <c r="H91" s="9">
        <f t="shared" si="1"/>
        <v>0</v>
      </c>
    </row>
    <row r="92" spans="1:8" ht="25.5" x14ac:dyDescent="0.25">
      <c r="A92" s="19">
        <v>86</v>
      </c>
      <c r="B92" s="4">
        <v>1000135</v>
      </c>
      <c r="C92" s="5" t="s">
        <v>220</v>
      </c>
      <c r="D92" s="5" t="s">
        <v>64</v>
      </c>
      <c r="E92" s="6" t="s">
        <v>6</v>
      </c>
      <c r="F92" s="20">
        <v>1</v>
      </c>
      <c r="G92" s="33"/>
      <c r="H92" s="9">
        <f t="shared" si="1"/>
        <v>0</v>
      </c>
    </row>
    <row r="93" spans="1:8" ht="25.5" x14ac:dyDescent="0.25">
      <c r="A93" s="19">
        <v>87</v>
      </c>
      <c r="B93" s="4">
        <v>1000136</v>
      </c>
      <c r="C93" s="5" t="s">
        <v>68</v>
      </c>
      <c r="D93" s="5" t="s">
        <v>219</v>
      </c>
      <c r="E93" s="6" t="s">
        <v>6</v>
      </c>
      <c r="F93" s="20">
        <v>4</v>
      </c>
      <c r="G93" s="33"/>
      <c r="H93" s="9">
        <f t="shared" si="1"/>
        <v>0</v>
      </c>
    </row>
    <row r="94" spans="1:8" ht="38.25" x14ac:dyDescent="0.25">
      <c r="A94" s="19">
        <v>88</v>
      </c>
      <c r="B94" s="4">
        <v>1000137</v>
      </c>
      <c r="C94" s="5" t="s">
        <v>221</v>
      </c>
      <c r="D94" s="5" t="s">
        <v>67</v>
      </c>
      <c r="E94" s="6" t="s">
        <v>6</v>
      </c>
      <c r="F94" s="20">
        <v>10</v>
      </c>
      <c r="G94" s="33"/>
      <c r="H94" s="9">
        <f t="shared" si="1"/>
        <v>0</v>
      </c>
    </row>
    <row r="95" spans="1:8" ht="38.25" x14ac:dyDescent="0.25">
      <c r="A95" s="19">
        <v>89</v>
      </c>
      <c r="B95" s="4">
        <v>1000141</v>
      </c>
      <c r="C95" s="5" t="s">
        <v>69</v>
      </c>
      <c r="D95" s="5" t="s">
        <v>222</v>
      </c>
      <c r="E95" s="6" t="s">
        <v>6</v>
      </c>
      <c r="F95" s="20">
        <v>1</v>
      </c>
      <c r="G95" s="33"/>
      <c r="H95" s="9">
        <f t="shared" si="1"/>
        <v>0</v>
      </c>
    </row>
    <row r="96" spans="1:8" ht="25.5" x14ac:dyDescent="0.25">
      <c r="A96" s="19">
        <v>90</v>
      </c>
      <c r="B96" s="4">
        <v>1000143</v>
      </c>
      <c r="C96" s="5" t="s">
        <v>70</v>
      </c>
      <c r="D96" s="5" t="s">
        <v>223</v>
      </c>
      <c r="E96" s="6" t="s">
        <v>6</v>
      </c>
      <c r="F96" s="20">
        <v>3</v>
      </c>
      <c r="G96" s="33"/>
      <c r="H96" s="9">
        <f t="shared" si="1"/>
        <v>0</v>
      </c>
    </row>
    <row r="97" spans="1:8" ht="51" x14ac:dyDescent="0.25">
      <c r="A97" s="19">
        <v>91</v>
      </c>
      <c r="B97" s="4">
        <v>1000145</v>
      </c>
      <c r="C97" s="5" t="s">
        <v>71</v>
      </c>
      <c r="D97" s="5" t="s">
        <v>224</v>
      </c>
      <c r="E97" s="6" t="s">
        <v>6</v>
      </c>
      <c r="F97" s="20">
        <v>9</v>
      </c>
      <c r="G97" s="33"/>
      <c r="H97" s="9">
        <f t="shared" si="1"/>
        <v>0</v>
      </c>
    </row>
    <row r="98" spans="1:8" ht="51" x14ac:dyDescent="0.25">
      <c r="A98" s="19">
        <v>92</v>
      </c>
      <c r="B98" s="4">
        <v>1000147</v>
      </c>
      <c r="C98" s="5" t="s">
        <v>72</v>
      </c>
      <c r="D98" s="5" t="s">
        <v>225</v>
      </c>
      <c r="E98" s="6" t="s">
        <v>6</v>
      </c>
      <c r="F98" s="20">
        <v>6</v>
      </c>
      <c r="G98" s="33"/>
      <c r="H98" s="9">
        <f t="shared" si="1"/>
        <v>0</v>
      </c>
    </row>
    <row r="99" spans="1:8" ht="25.5" x14ac:dyDescent="0.25">
      <c r="A99" s="19">
        <v>93</v>
      </c>
      <c r="B99" s="4">
        <v>1000149</v>
      </c>
      <c r="C99" s="5" t="s">
        <v>73</v>
      </c>
      <c r="D99" s="5" t="s">
        <v>226</v>
      </c>
      <c r="E99" s="6" t="s">
        <v>6</v>
      </c>
      <c r="F99" s="20">
        <v>48</v>
      </c>
      <c r="G99" s="33"/>
      <c r="H99" s="9">
        <f t="shared" si="1"/>
        <v>0</v>
      </c>
    </row>
    <row r="100" spans="1:8" ht="25.5" x14ac:dyDescent="0.25">
      <c r="A100" s="19">
        <v>94</v>
      </c>
      <c r="B100" s="4">
        <v>1000150</v>
      </c>
      <c r="C100" s="5" t="s">
        <v>74</v>
      </c>
      <c r="D100" s="5" t="s">
        <v>75</v>
      </c>
      <c r="E100" s="6" t="s">
        <v>12</v>
      </c>
      <c r="F100" s="20">
        <v>462</v>
      </c>
      <c r="G100" s="33"/>
      <c r="H100" s="9">
        <f t="shared" si="1"/>
        <v>0</v>
      </c>
    </row>
    <row r="101" spans="1:8" ht="25.5" x14ac:dyDescent="0.25">
      <c r="A101" s="19">
        <v>95</v>
      </c>
      <c r="B101" s="4">
        <v>1000151</v>
      </c>
      <c r="C101" s="5" t="s">
        <v>76</v>
      </c>
      <c r="D101" s="5" t="s">
        <v>227</v>
      </c>
      <c r="E101" s="6" t="s">
        <v>12</v>
      </c>
      <c r="F101" s="20">
        <v>150</v>
      </c>
      <c r="G101" s="33"/>
      <c r="H101" s="9">
        <f t="shared" si="1"/>
        <v>0</v>
      </c>
    </row>
    <row r="102" spans="1:8" ht="25.5" x14ac:dyDescent="0.25">
      <c r="A102" s="19">
        <v>96</v>
      </c>
      <c r="B102" s="4" t="s">
        <v>187</v>
      </c>
      <c r="C102" s="5" t="s">
        <v>228</v>
      </c>
      <c r="D102" s="5" t="s">
        <v>229</v>
      </c>
      <c r="E102" s="6" t="s">
        <v>12</v>
      </c>
      <c r="F102" s="20">
        <v>12</v>
      </c>
      <c r="G102" s="33"/>
      <c r="H102" s="9">
        <f t="shared" si="1"/>
        <v>0</v>
      </c>
    </row>
    <row r="103" spans="1:8" ht="25.5" x14ac:dyDescent="0.25">
      <c r="A103" s="19">
        <v>97</v>
      </c>
      <c r="B103" s="4" t="s">
        <v>187</v>
      </c>
      <c r="C103" s="5" t="s">
        <v>230</v>
      </c>
      <c r="D103" s="5" t="s">
        <v>231</v>
      </c>
      <c r="E103" s="6" t="s">
        <v>12</v>
      </c>
      <c r="F103" s="20">
        <v>347</v>
      </c>
      <c r="G103" s="33"/>
      <c r="H103" s="9">
        <f t="shared" si="1"/>
        <v>0</v>
      </c>
    </row>
    <row r="104" spans="1:8" ht="38.25" x14ac:dyDescent="0.25">
      <c r="A104" s="19">
        <v>98</v>
      </c>
      <c r="B104" s="4">
        <v>1000223</v>
      </c>
      <c r="C104" s="5" t="s">
        <v>77</v>
      </c>
      <c r="D104" s="5" t="s">
        <v>78</v>
      </c>
      <c r="E104" s="6" t="s">
        <v>30</v>
      </c>
      <c r="F104" s="20">
        <v>1</v>
      </c>
      <c r="G104" s="33"/>
      <c r="H104" s="9">
        <f t="shared" si="1"/>
        <v>0</v>
      </c>
    </row>
    <row r="105" spans="1:8" ht="38.25" x14ac:dyDescent="0.25">
      <c r="A105" s="19">
        <v>99</v>
      </c>
      <c r="B105" s="4">
        <v>1000224</v>
      </c>
      <c r="C105" s="5" t="s">
        <v>79</v>
      </c>
      <c r="D105" s="5" t="s">
        <v>80</v>
      </c>
      <c r="E105" s="6" t="s">
        <v>30</v>
      </c>
      <c r="F105" s="20">
        <v>1</v>
      </c>
      <c r="G105" s="33"/>
      <c r="H105" s="9">
        <f t="shared" si="1"/>
        <v>0</v>
      </c>
    </row>
    <row r="106" spans="1:8" ht="38.25" x14ac:dyDescent="0.25">
      <c r="A106" s="19">
        <v>100</v>
      </c>
      <c r="B106" s="4">
        <v>1000225</v>
      </c>
      <c r="C106" s="5" t="s">
        <v>81</v>
      </c>
      <c r="D106" s="5" t="s">
        <v>82</v>
      </c>
      <c r="E106" s="6" t="s">
        <v>30</v>
      </c>
      <c r="F106" s="20">
        <v>1</v>
      </c>
      <c r="G106" s="33"/>
      <c r="H106" s="9">
        <f t="shared" si="1"/>
        <v>0</v>
      </c>
    </row>
    <row r="107" spans="1:8" ht="25.5" x14ac:dyDescent="0.25">
      <c r="A107" s="19">
        <v>101</v>
      </c>
      <c r="B107" s="4">
        <v>1000264</v>
      </c>
      <c r="C107" s="5" t="s">
        <v>84</v>
      </c>
      <c r="D107" s="5" t="s">
        <v>232</v>
      </c>
      <c r="E107" s="6" t="s">
        <v>6</v>
      </c>
      <c r="F107" s="20">
        <v>39</v>
      </c>
      <c r="G107" s="33"/>
      <c r="H107" s="9">
        <f t="shared" si="1"/>
        <v>0</v>
      </c>
    </row>
    <row r="108" spans="1:8" ht="25.5" x14ac:dyDescent="0.25">
      <c r="A108" s="19">
        <v>102</v>
      </c>
      <c r="B108" s="4">
        <v>1000266</v>
      </c>
      <c r="C108" s="5" t="s">
        <v>85</v>
      </c>
      <c r="D108" s="5" t="s">
        <v>86</v>
      </c>
      <c r="E108" s="6" t="s">
        <v>6</v>
      </c>
      <c r="F108" s="20">
        <v>12</v>
      </c>
      <c r="G108" s="33"/>
      <c r="H108" s="9">
        <f t="shared" si="1"/>
        <v>0</v>
      </c>
    </row>
    <row r="109" spans="1:8" ht="38.25" x14ac:dyDescent="0.25">
      <c r="A109" s="19">
        <v>103</v>
      </c>
      <c r="B109" s="4">
        <v>1000269</v>
      </c>
      <c r="C109" s="5" t="s">
        <v>87</v>
      </c>
      <c r="D109" s="5" t="s">
        <v>88</v>
      </c>
      <c r="E109" s="6" t="s">
        <v>6</v>
      </c>
      <c r="F109" s="20">
        <v>1</v>
      </c>
      <c r="G109" s="33"/>
      <c r="H109" s="9">
        <f t="shared" si="1"/>
        <v>0</v>
      </c>
    </row>
    <row r="110" spans="1:8" ht="25.5" x14ac:dyDescent="0.25">
      <c r="A110" s="19">
        <v>104</v>
      </c>
      <c r="B110" s="4">
        <v>1000270</v>
      </c>
      <c r="C110" s="5" t="s">
        <v>89</v>
      </c>
      <c r="D110" s="5" t="s">
        <v>90</v>
      </c>
      <c r="E110" s="6" t="s">
        <v>6</v>
      </c>
      <c r="F110" s="20">
        <v>1</v>
      </c>
      <c r="G110" s="33"/>
      <c r="H110" s="9">
        <f t="shared" si="1"/>
        <v>0</v>
      </c>
    </row>
    <row r="111" spans="1:8" ht="38.25" x14ac:dyDescent="0.25">
      <c r="A111" s="19">
        <v>105</v>
      </c>
      <c r="B111" s="4">
        <v>1000271</v>
      </c>
      <c r="C111" s="5" t="s">
        <v>91</v>
      </c>
      <c r="D111" s="5" t="s">
        <v>92</v>
      </c>
      <c r="E111" s="6" t="s">
        <v>6</v>
      </c>
      <c r="F111" s="20">
        <v>1</v>
      </c>
      <c r="G111" s="33"/>
      <c r="H111" s="9">
        <f t="shared" si="1"/>
        <v>0</v>
      </c>
    </row>
    <row r="112" spans="1:8" ht="25.5" x14ac:dyDescent="0.25">
      <c r="A112" s="19">
        <v>106</v>
      </c>
      <c r="B112" s="4">
        <v>1000273</v>
      </c>
      <c r="C112" s="5" t="s">
        <v>94</v>
      </c>
      <c r="D112" s="5" t="s">
        <v>93</v>
      </c>
      <c r="E112" s="6" t="s">
        <v>6</v>
      </c>
      <c r="F112" s="20">
        <v>1</v>
      </c>
      <c r="G112" s="33"/>
      <c r="H112" s="9">
        <f t="shared" si="1"/>
        <v>0</v>
      </c>
    </row>
    <row r="113" spans="1:8" ht="25.5" x14ac:dyDescent="0.25">
      <c r="A113" s="19">
        <v>107</v>
      </c>
      <c r="B113" s="4">
        <v>1000274</v>
      </c>
      <c r="C113" s="5" t="s">
        <v>95</v>
      </c>
      <c r="D113" s="5" t="s">
        <v>96</v>
      </c>
      <c r="E113" s="6" t="s">
        <v>6</v>
      </c>
      <c r="F113" s="20">
        <v>1</v>
      </c>
      <c r="G113" s="33"/>
      <c r="H113" s="9">
        <f t="shared" si="1"/>
        <v>0</v>
      </c>
    </row>
    <row r="114" spans="1:8" ht="25.5" x14ac:dyDescent="0.25">
      <c r="A114" s="19">
        <v>108</v>
      </c>
      <c r="B114" s="4">
        <v>1000275</v>
      </c>
      <c r="C114" s="5" t="s">
        <v>97</v>
      </c>
      <c r="D114" s="5" t="s">
        <v>96</v>
      </c>
      <c r="E114" s="6" t="s">
        <v>6</v>
      </c>
      <c r="F114" s="20">
        <v>1</v>
      </c>
      <c r="G114" s="33"/>
      <c r="H114" s="9">
        <f t="shared" si="1"/>
        <v>0</v>
      </c>
    </row>
    <row r="115" spans="1:8" ht="25.5" x14ac:dyDescent="0.25">
      <c r="A115" s="19">
        <v>109</v>
      </c>
      <c r="B115" s="4">
        <v>1000276</v>
      </c>
      <c r="C115" s="5" t="s">
        <v>98</v>
      </c>
      <c r="D115" s="5" t="s">
        <v>96</v>
      </c>
      <c r="E115" s="6" t="s">
        <v>6</v>
      </c>
      <c r="F115" s="20">
        <v>9</v>
      </c>
      <c r="G115" s="33"/>
      <c r="H115" s="9">
        <f t="shared" si="1"/>
        <v>0</v>
      </c>
    </row>
    <row r="116" spans="1:8" ht="25.5" x14ac:dyDescent="0.25">
      <c r="A116" s="19">
        <v>110</v>
      </c>
      <c r="B116" s="4">
        <v>1000280</v>
      </c>
      <c r="C116" s="5" t="s">
        <v>99</v>
      </c>
      <c r="D116" s="5" t="s">
        <v>233</v>
      </c>
      <c r="E116" s="6" t="s">
        <v>119</v>
      </c>
      <c r="F116" s="20">
        <v>43</v>
      </c>
      <c r="G116" s="33"/>
      <c r="H116" s="9">
        <f t="shared" si="1"/>
        <v>0</v>
      </c>
    </row>
    <row r="117" spans="1:8" ht="25.5" x14ac:dyDescent="0.25">
      <c r="A117" s="19">
        <v>111</v>
      </c>
      <c r="B117" s="4" t="s">
        <v>187</v>
      </c>
      <c r="C117" s="5" t="s">
        <v>234</v>
      </c>
      <c r="D117" s="5" t="s">
        <v>235</v>
      </c>
      <c r="E117" s="6" t="s">
        <v>236</v>
      </c>
      <c r="F117" s="20">
        <v>1390</v>
      </c>
      <c r="G117" s="33"/>
      <c r="H117" s="9">
        <f t="shared" si="1"/>
        <v>0</v>
      </c>
    </row>
    <row r="118" spans="1:8" ht="25.5" x14ac:dyDescent="0.25">
      <c r="A118" s="19">
        <v>112</v>
      </c>
      <c r="B118" s="4" t="s">
        <v>187</v>
      </c>
      <c r="C118" s="5" t="s">
        <v>237</v>
      </c>
      <c r="D118" s="5" t="s">
        <v>235</v>
      </c>
      <c r="E118" s="6" t="s">
        <v>236</v>
      </c>
      <c r="F118" s="20">
        <v>1600</v>
      </c>
      <c r="G118" s="33"/>
      <c r="H118" s="9">
        <f t="shared" si="1"/>
        <v>0</v>
      </c>
    </row>
    <row r="119" spans="1:8" ht="25.5" x14ac:dyDescent="0.25">
      <c r="A119" s="19">
        <v>113</v>
      </c>
      <c r="B119" s="4">
        <v>1000285</v>
      </c>
      <c r="C119" s="5" t="s">
        <v>100</v>
      </c>
      <c r="D119" s="5" t="s">
        <v>238</v>
      </c>
      <c r="E119" s="6" t="s">
        <v>6</v>
      </c>
      <c r="F119" s="20">
        <v>1</v>
      </c>
      <c r="G119" s="33"/>
      <c r="H119" s="9">
        <f t="shared" si="1"/>
        <v>0</v>
      </c>
    </row>
    <row r="120" spans="1:8" ht="25.5" x14ac:dyDescent="0.25">
      <c r="A120" s="19">
        <v>114</v>
      </c>
      <c r="B120" s="4">
        <v>1000286</v>
      </c>
      <c r="C120" s="5" t="s">
        <v>101</v>
      </c>
      <c r="D120" s="5" t="s">
        <v>238</v>
      </c>
      <c r="E120" s="6" t="s">
        <v>6</v>
      </c>
      <c r="F120" s="20">
        <v>1</v>
      </c>
      <c r="G120" s="33"/>
      <c r="H120" s="9">
        <f t="shared" si="1"/>
        <v>0</v>
      </c>
    </row>
    <row r="121" spans="1:8" ht="15" x14ac:dyDescent="0.25">
      <c r="A121" s="19">
        <v>115</v>
      </c>
      <c r="B121" s="4">
        <v>1000287</v>
      </c>
      <c r="C121" s="5" t="s">
        <v>102</v>
      </c>
      <c r="D121" s="5"/>
      <c r="E121" s="6" t="s">
        <v>12</v>
      </c>
      <c r="F121" s="20">
        <v>1</v>
      </c>
      <c r="G121" s="33"/>
      <c r="H121" s="9">
        <f t="shared" si="1"/>
        <v>0</v>
      </c>
    </row>
    <row r="122" spans="1:8" ht="25.5" x14ac:dyDescent="0.25">
      <c r="A122" s="19">
        <v>116</v>
      </c>
      <c r="B122" s="4">
        <v>1000288</v>
      </c>
      <c r="C122" s="5" t="s">
        <v>239</v>
      </c>
      <c r="D122" s="5" t="s">
        <v>240</v>
      </c>
      <c r="E122" s="6" t="s">
        <v>103</v>
      </c>
      <c r="F122" s="20">
        <v>1</v>
      </c>
      <c r="G122" s="33"/>
      <c r="H122" s="9">
        <f t="shared" si="1"/>
        <v>0</v>
      </c>
    </row>
    <row r="123" spans="1:8" ht="15" x14ac:dyDescent="0.25">
      <c r="A123" s="19">
        <v>117</v>
      </c>
      <c r="B123" s="4">
        <v>1000289</v>
      </c>
      <c r="C123" s="5" t="s">
        <v>104</v>
      </c>
      <c r="D123" s="5"/>
      <c r="E123" s="6" t="s">
        <v>119</v>
      </c>
      <c r="F123" s="20">
        <v>1</v>
      </c>
      <c r="G123" s="33"/>
      <c r="H123" s="9">
        <f t="shared" si="1"/>
        <v>0</v>
      </c>
    </row>
    <row r="124" spans="1:8" ht="15" x14ac:dyDescent="0.25">
      <c r="A124" s="19">
        <v>118</v>
      </c>
      <c r="B124" s="4">
        <v>1000290</v>
      </c>
      <c r="C124" s="5" t="s">
        <v>105</v>
      </c>
      <c r="D124" s="5"/>
      <c r="E124" s="6" t="s">
        <v>119</v>
      </c>
      <c r="F124" s="20">
        <v>1</v>
      </c>
      <c r="G124" s="33"/>
      <c r="H124" s="9">
        <f t="shared" si="1"/>
        <v>0</v>
      </c>
    </row>
    <row r="125" spans="1:8" ht="15" x14ac:dyDescent="0.25">
      <c r="A125" s="19">
        <v>119</v>
      </c>
      <c r="B125" s="4">
        <v>1000291</v>
      </c>
      <c r="C125" s="5" t="s">
        <v>241</v>
      </c>
      <c r="D125" s="5"/>
      <c r="E125" s="6" t="s">
        <v>11</v>
      </c>
      <c r="F125" s="20">
        <v>1</v>
      </c>
      <c r="G125" s="33"/>
      <c r="H125" s="9">
        <f t="shared" si="1"/>
        <v>0</v>
      </c>
    </row>
    <row r="126" spans="1:8" ht="25.5" x14ac:dyDescent="0.25">
      <c r="A126" s="19">
        <v>120</v>
      </c>
      <c r="B126" s="4">
        <v>1000293</v>
      </c>
      <c r="C126" s="5" t="s">
        <v>242</v>
      </c>
      <c r="D126" s="5" t="s">
        <v>243</v>
      </c>
      <c r="E126" s="6" t="s">
        <v>83</v>
      </c>
      <c r="F126" s="20">
        <v>1.2110000000000001</v>
      </c>
      <c r="G126" s="33"/>
      <c r="H126" s="9">
        <f t="shared" si="1"/>
        <v>0</v>
      </c>
    </row>
    <row r="127" spans="1:8" ht="50.25" customHeight="1" x14ac:dyDescent="0.25">
      <c r="A127" s="19">
        <v>121</v>
      </c>
      <c r="B127" s="4">
        <v>1000311</v>
      </c>
      <c r="C127" s="5" t="s">
        <v>106</v>
      </c>
      <c r="D127" s="5"/>
      <c r="E127" s="6" t="s">
        <v>103</v>
      </c>
      <c r="F127" s="20">
        <v>2820</v>
      </c>
      <c r="G127" s="33"/>
      <c r="H127" s="9">
        <f t="shared" si="1"/>
        <v>0</v>
      </c>
    </row>
    <row r="128" spans="1:8" ht="38.25" x14ac:dyDescent="0.25">
      <c r="A128" s="19">
        <v>122</v>
      </c>
      <c r="B128" s="4">
        <v>1000312</v>
      </c>
      <c r="C128" s="5" t="s">
        <v>107</v>
      </c>
      <c r="D128" s="5" t="s">
        <v>108</v>
      </c>
      <c r="E128" s="6" t="s">
        <v>119</v>
      </c>
      <c r="F128" s="20">
        <v>1</v>
      </c>
      <c r="G128" s="33"/>
      <c r="H128" s="9">
        <f t="shared" si="1"/>
        <v>0</v>
      </c>
    </row>
    <row r="129" spans="1:8" ht="15" x14ac:dyDescent="0.25">
      <c r="A129" s="19">
        <v>123</v>
      </c>
      <c r="B129" s="4">
        <v>1000313</v>
      </c>
      <c r="C129" s="5" t="s">
        <v>109</v>
      </c>
      <c r="D129" s="5" t="s">
        <v>244</v>
      </c>
      <c r="E129" s="6" t="s">
        <v>11</v>
      </c>
      <c r="F129" s="20">
        <v>50</v>
      </c>
      <c r="G129" s="33"/>
      <c r="H129" s="9">
        <f t="shared" si="1"/>
        <v>0</v>
      </c>
    </row>
    <row r="130" spans="1:8" ht="15" x14ac:dyDescent="0.25">
      <c r="A130" s="19">
        <v>124</v>
      </c>
      <c r="B130" s="4">
        <v>1000314</v>
      </c>
      <c r="C130" s="5" t="s">
        <v>110</v>
      </c>
      <c r="D130" s="5" t="s">
        <v>244</v>
      </c>
      <c r="E130" s="6" t="s">
        <v>103</v>
      </c>
      <c r="F130" s="20">
        <v>200</v>
      </c>
      <c r="G130" s="33"/>
      <c r="H130" s="9">
        <f t="shared" si="1"/>
        <v>0</v>
      </c>
    </row>
    <row r="131" spans="1:8" ht="15" x14ac:dyDescent="0.25">
      <c r="A131" s="19">
        <v>125</v>
      </c>
      <c r="B131" s="4">
        <v>1000315</v>
      </c>
      <c r="C131" s="5" t="s">
        <v>111</v>
      </c>
      <c r="D131" s="5" t="s">
        <v>245</v>
      </c>
      <c r="E131" s="6" t="s">
        <v>119</v>
      </c>
      <c r="F131" s="20">
        <v>3</v>
      </c>
      <c r="G131" s="33"/>
      <c r="H131" s="9">
        <f t="shared" si="1"/>
        <v>0</v>
      </c>
    </row>
    <row r="132" spans="1:8" ht="25.5" x14ac:dyDescent="0.25">
      <c r="A132" s="19">
        <v>126</v>
      </c>
      <c r="B132" s="4">
        <v>1000316</v>
      </c>
      <c r="C132" s="5" t="s">
        <v>112</v>
      </c>
      <c r="D132" s="5" t="s">
        <v>246</v>
      </c>
      <c r="E132" s="6" t="s">
        <v>6</v>
      </c>
      <c r="F132" s="20">
        <v>6</v>
      </c>
      <c r="G132" s="33"/>
      <c r="H132" s="9">
        <f t="shared" si="1"/>
        <v>0</v>
      </c>
    </row>
    <row r="133" spans="1:8" ht="38.25" x14ac:dyDescent="0.25">
      <c r="A133" s="19">
        <v>127</v>
      </c>
      <c r="B133" s="4">
        <v>1000317</v>
      </c>
      <c r="C133" s="5" t="s">
        <v>113</v>
      </c>
      <c r="D133" s="5" t="s">
        <v>247</v>
      </c>
      <c r="E133" s="6" t="s">
        <v>6</v>
      </c>
      <c r="F133" s="20">
        <v>10</v>
      </c>
      <c r="G133" s="33"/>
      <c r="H133" s="9">
        <f t="shared" si="1"/>
        <v>0</v>
      </c>
    </row>
    <row r="134" spans="1:8" ht="25.5" x14ac:dyDescent="0.25">
      <c r="A134" s="19">
        <v>128</v>
      </c>
      <c r="B134" s="4" t="s">
        <v>248</v>
      </c>
      <c r="C134" s="5" t="s">
        <v>114</v>
      </c>
      <c r="D134" s="5" t="s">
        <v>249</v>
      </c>
      <c r="E134" s="6" t="s">
        <v>12</v>
      </c>
      <c r="F134" s="20">
        <v>1</v>
      </c>
      <c r="G134" s="33"/>
      <c r="H134" s="9">
        <f t="shared" ref="H134:H154" si="2">F134*G134</f>
        <v>0</v>
      </c>
    </row>
    <row r="135" spans="1:8" ht="25.5" x14ac:dyDescent="0.25">
      <c r="A135" s="19">
        <v>129</v>
      </c>
      <c r="B135" s="4">
        <v>1000319</v>
      </c>
      <c r="C135" s="5" t="s">
        <v>115</v>
      </c>
      <c r="D135" s="5" t="s">
        <v>116</v>
      </c>
      <c r="E135" s="6" t="s">
        <v>12</v>
      </c>
      <c r="F135" s="20">
        <v>162</v>
      </c>
      <c r="G135" s="33"/>
      <c r="H135" s="9">
        <f t="shared" si="2"/>
        <v>0</v>
      </c>
    </row>
    <row r="136" spans="1:8" ht="15" x14ac:dyDescent="0.25">
      <c r="A136" s="19">
        <v>130</v>
      </c>
      <c r="B136" s="4">
        <v>1000320</v>
      </c>
      <c r="C136" s="5" t="s">
        <v>117</v>
      </c>
      <c r="D136" s="5" t="s">
        <v>118</v>
      </c>
      <c r="E136" s="6" t="s">
        <v>119</v>
      </c>
      <c r="F136" s="20">
        <v>1</v>
      </c>
      <c r="G136" s="33"/>
      <c r="H136" s="9">
        <f t="shared" si="2"/>
        <v>0</v>
      </c>
    </row>
    <row r="137" spans="1:8" ht="25.5" x14ac:dyDescent="0.25">
      <c r="A137" s="19">
        <v>131</v>
      </c>
      <c r="B137" s="4">
        <v>1000321</v>
      </c>
      <c r="C137" s="5" t="s">
        <v>120</v>
      </c>
      <c r="D137" s="5" t="s">
        <v>250</v>
      </c>
      <c r="E137" s="6" t="s">
        <v>11</v>
      </c>
      <c r="F137" s="20">
        <v>46</v>
      </c>
      <c r="G137" s="33"/>
      <c r="H137" s="9">
        <f t="shared" si="2"/>
        <v>0</v>
      </c>
    </row>
    <row r="138" spans="1:8" ht="15" x14ac:dyDescent="0.25">
      <c r="A138" s="19">
        <v>132</v>
      </c>
      <c r="B138" s="4">
        <v>1000322</v>
      </c>
      <c r="C138" s="5" t="s">
        <v>251</v>
      </c>
      <c r="D138" s="5" t="s">
        <v>252</v>
      </c>
      <c r="E138" s="6" t="s">
        <v>11</v>
      </c>
      <c r="F138" s="20">
        <v>46</v>
      </c>
      <c r="G138" s="33"/>
      <c r="H138" s="9">
        <f t="shared" si="2"/>
        <v>0</v>
      </c>
    </row>
    <row r="139" spans="1:8" ht="51" x14ac:dyDescent="0.25">
      <c r="A139" s="19">
        <v>133</v>
      </c>
      <c r="B139" s="4">
        <v>1000323</v>
      </c>
      <c r="C139" s="5" t="s">
        <v>253</v>
      </c>
      <c r="D139" s="5" t="s">
        <v>254</v>
      </c>
      <c r="E139" s="6" t="s">
        <v>255</v>
      </c>
      <c r="F139" s="20">
        <v>1</v>
      </c>
      <c r="G139" s="33"/>
      <c r="H139" s="9">
        <f t="shared" si="2"/>
        <v>0</v>
      </c>
    </row>
    <row r="140" spans="1:8" ht="51" x14ac:dyDescent="0.25">
      <c r="A140" s="19">
        <v>134</v>
      </c>
      <c r="B140" s="4">
        <v>1000327</v>
      </c>
      <c r="C140" s="5" t="s">
        <v>256</v>
      </c>
      <c r="D140" s="5" t="s">
        <v>257</v>
      </c>
      <c r="E140" s="6" t="s">
        <v>236</v>
      </c>
      <c r="F140" s="20">
        <v>1</v>
      </c>
      <c r="G140" s="33"/>
      <c r="H140" s="9">
        <f t="shared" si="2"/>
        <v>0</v>
      </c>
    </row>
    <row r="141" spans="1:8" ht="25.5" x14ac:dyDescent="0.25">
      <c r="A141" s="19">
        <v>135</v>
      </c>
      <c r="B141" s="4" t="s">
        <v>187</v>
      </c>
      <c r="C141" s="5" t="s">
        <v>258</v>
      </c>
      <c r="D141" s="5" t="s">
        <v>259</v>
      </c>
      <c r="E141" s="6" t="s">
        <v>30</v>
      </c>
      <c r="F141" s="20">
        <v>387</v>
      </c>
      <c r="G141" s="33"/>
      <c r="H141" s="9">
        <f t="shared" si="2"/>
        <v>0</v>
      </c>
    </row>
    <row r="142" spans="1:8" ht="38.25" x14ac:dyDescent="0.25">
      <c r="A142" s="19">
        <v>136</v>
      </c>
      <c r="B142" s="4" t="s">
        <v>187</v>
      </c>
      <c r="C142" s="5" t="s">
        <v>260</v>
      </c>
      <c r="D142" s="5" t="s">
        <v>261</v>
      </c>
      <c r="E142" s="6" t="s">
        <v>30</v>
      </c>
      <c r="F142" s="20">
        <v>327</v>
      </c>
      <c r="G142" s="33"/>
      <c r="H142" s="9">
        <f t="shared" si="2"/>
        <v>0</v>
      </c>
    </row>
    <row r="143" spans="1:8" ht="15" x14ac:dyDescent="0.25">
      <c r="A143" s="19">
        <v>137</v>
      </c>
      <c r="B143" s="4" t="s">
        <v>187</v>
      </c>
      <c r="C143" s="5" t="s">
        <v>262</v>
      </c>
      <c r="D143" s="5"/>
      <c r="E143" s="6" t="s">
        <v>30</v>
      </c>
      <c r="F143" s="20">
        <v>78</v>
      </c>
      <c r="G143" s="33"/>
      <c r="H143" s="9">
        <f t="shared" si="2"/>
        <v>0</v>
      </c>
    </row>
    <row r="144" spans="1:8" ht="25.5" x14ac:dyDescent="0.25">
      <c r="A144" s="19">
        <v>138</v>
      </c>
      <c r="B144" s="4" t="s">
        <v>187</v>
      </c>
      <c r="C144" s="5" t="s">
        <v>263</v>
      </c>
      <c r="D144" s="5" t="s">
        <v>264</v>
      </c>
      <c r="E144" s="6" t="s">
        <v>30</v>
      </c>
      <c r="F144" s="20">
        <v>78</v>
      </c>
      <c r="G144" s="33"/>
      <c r="H144" s="9">
        <f t="shared" si="2"/>
        <v>0</v>
      </c>
    </row>
    <row r="145" spans="1:9" ht="15" x14ac:dyDescent="0.25">
      <c r="A145" s="19">
        <v>139</v>
      </c>
      <c r="B145" s="4" t="s">
        <v>187</v>
      </c>
      <c r="C145" s="5" t="s">
        <v>265</v>
      </c>
      <c r="D145" s="5"/>
      <c r="E145" s="6" t="s">
        <v>30</v>
      </c>
      <c r="F145" s="20">
        <v>24</v>
      </c>
      <c r="G145" s="33"/>
      <c r="H145" s="9">
        <f t="shared" si="2"/>
        <v>0</v>
      </c>
    </row>
    <row r="146" spans="1:9" ht="25.5" x14ac:dyDescent="0.25">
      <c r="A146" s="19">
        <v>140</v>
      </c>
      <c r="B146" s="4" t="s">
        <v>187</v>
      </c>
      <c r="C146" s="5" t="s">
        <v>266</v>
      </c>
      <c r="D146" s="5" t="s">
        <v>267</v>
      </c>
      <c r="E146" s="6" t="s">
        <v>30</v>
      </c>
      <c r="F146" s="20">
        <v>24</v>
      </c>
      <c r="G146" s="33"/>
      <c r="H146" s="9">
        <f t="shared" si="2"/>
        <v>0</v>
      </c>
    </row>
    <row r="147" spans="1:9" ht="38.25" x14ac:dyDescent="0.25">
      <c r="A147" s="19">
        <v>141</v>
      </c>
      <c r="B147" s="4" t="s">
        <v>187</v>
      </c>
      <c r="C147" s="5" t="s">
        <v>268</v>
      </c>
      <c r="D147" s="5" t="s">
        <v>269</v>
      </c>
      <c r="E147" s="6" t="s">
        <v>30</v>
      </c>
      <c r="F147" s="20">
        <v>1</v>
      </c>
      <c r="G147" s="33"/>
      <c r="H147" s="9">
        <f t="shared" si="2"/>
        <v>0</v>
      </c>
    </row>
    <row r="148" spans="1:9" ht="63.75" x14ac:dyDescent="0.25">
      <c r="A148" s="19">
        <v>142</v>
      </c>
      <c r="B148" s="4" t="s">
        <v>187</v>
      </c>
      <c r="C148" s="5" t="s">
        <v>270</v>
      </c>
      <c r="D148" s="5" t="s">
        <v>271</v>
      </c>
      <c r="E148" s="6" t="s">
        <v>30</v>
      </c>
      <c r="F148" s="20">
        <v>1</v>
      </c>
      <c r="G148" s="33"/>
      <c r="H148" s="9">
        <f t="shared" si="2"/>
        <v>0</v>
      </c>
    </row>
    <row r="149" spans="1:9" ht="25.5" x14ac:dyDescent="0.25">
      <c r="A149" s="19">
        <v>143</v>
      </c>
      <c r="B149" s="4" t="s">
        <v>187</v>
      </c>
      <c r="C149" s="5" t="s">
        <v>272</v>
      </c>
      <c r="D149" s="5" t="s">
        <v>273</v>
      </c>
      <c r="E149" s="6" t="s">
        <v>274</v>
      </c>
      <c r="F149" s="20">
        <v>6</v>
      </c>
      <c r="G149" s="33"/>
      <c r="H149" s="9">
        <f t="shared" si="2"/>
        <v>0</v>
      </c>
    </row>
    <row r="150" spans="1:9" ht="15" x14ac:dyDescent="0.25">
      <c r="A150" s="19">
        <v>144</v>
      </c>
      <c r="B150" s="4" t="s">
        <v>187</v>
      </c>
      <c r="C150" s="5" t="s">
        <v>275</v>
      </c>
      <c r="D150" s="5" t="s">
        <v>276</v>
      </c>
      <c r="E150" s="6" t="s">
        <v>12</v>
      </c>
      <c r="F150" s="20">
        <v>10</v>
      </c>
      <c r="G150" s="33"/>
      <c r="H150" s="9">
        <f t="shared" si="2"/>
        <v>0</v>
      </c>
    </row>
    <row r="151" spans="1:9" ht="25.5" x14ac:dyDescent="0.25">
      <c r="A151" s="19">
        <v>145</v>
      </c>
      <c r="B151" s="4" t="s">
        <v>187</v>
      </c>
      <c r="C151" s="5" t="s">
        <v>277</v>
      </c>
      <c r="D151" s="5" t="s">
        <v>278</v>
      </c>
      <c r="E151" s="6" t="s">
        <v>30</v>
      </c>
      <c r="F151" s="20">
        <v>3</v>
      </c>
      <c r="G151" s="33"/>
      <c r="H151" s="9">
        <f t="shared" si="2"/>
        <v>0</v>
      </c>
    </row>
    <row r="152" spans="1:9" ht="25.5" x14ac:dyDescent="0.25">
      <c r="A152" s="19">
        <v>146</v>
      </c>
      <c r="B152" s="4" t="s">
        <v>187</v>
      </c>
      <c r="C152" s="5" t="s">
        <v>279</v>
      </c>
      <c r="D152" s="5" t="s">
        <v>278</v>
      </c>
      <c r="E152" s="6" t="s">
        <v>30</v>
      </c>
      <c r="F152" s="20">
        <v>1</v>
      </c>
      <c r="G152" s="33"/>
      <c r="H152" s="9">
        <f t="shared" si="2"/>
        <v>0</v>
      </c>
    </row>
    <row r="153" spans="1:9" ht="38.25" x14ac:dyDescent="0.25">
      <c r="A153" s="19">
        <v>147</v>
      </c>
      <c r="B153" s="4" t="s">
        <v>187</v>
      </c>
      <c r="C153" s="5" t="s">
        <v>280</v>
      </c>
      <c r="D153" s="5" t="s">
        <v>281</v>
      </c>
      <c r="E153" s="6" t="s">
        <v>45</v>
      </c>
      <c r="F153" s="20">
        <v>3</v>
      </c>
      <c r="G153" s="33"/>
      <c r="H153" s="9">
        <f t="shared" si="2"/>
        <v>0</v>
      </c>
    </row>
    <row r="154" spans="1:9" ht="38.25" x14ac:dyDescent="0.25">
      <c r="A154" s="19">
        <v>148</v>
      </c>
      <c r="B154" s="4" t="s">
        <v>187</v>
      </c>
      <c r="C154" s="5" t="s">
        <v>282</v>
      </c>
      <c r="D154" s="5" t="s">
        <v>283</v>
      </c>
      <c r="E154" s="6" t="s">
        <v>103</v>
      </c>
      <c r="F154" s="20">
        <v>1240</v>
      </c>
      <c r="G154" s="33"/>
      <c r="H154" s="9">
        <f t="shared" si="2"/>
        <v>0</v>
      </c>
      <c r="I154" s="10"/>
    </row>
    <row r="155" spans="1:9" ht="43.5" customHeight="1" x14ac:dyDescent="0.25">
      <c r="A155" s="11"/>
      <c r="B155" s="11"/>
      <c r="C155" s="11"/>
      <c r="D155" s="31" t="s">
        <v>137</v>
      </c>
      <c r="E155" s="32"/>
      <c r="F155" s="32"/>
      <c r="G155" s="32"/>
      <c r="H155" s="12">
        <f>SUMIF($F$7:$F$154,"&gt;1",$H$7:$H$154)</f>
        <v>0</v>
      </c>
    </row>
    <row r="156" spans="1:9" ht="43.5" customHeight="1" x14ac:dyDescent="0.25">
      <c r="A156" s="11"/>
      <c r="B156" s="11"/>
      <c r="C156" s="11"/>
      <c r="D156" s="31" t="s">
        <v>138</v>
      </c>
      <c r="E156" s="32"/>
      <c r="F156" s="32"/>
      <c r="G156" s="32"/>
      <c r="H156" s="12">
        <f ca="1">SUMIF($F$7:$H$154,F152,$H$7:$H$154)</f>
        <v>0</v>
      </c>
      <c r="I156" s="10"/>
    </row>
    <row r="157" spans="1:9" ht="43.5" customHeight="1" x14ac:dyDescent="0.25">
      <c r="A157" s="11"/>
      <c r="B157" s="11"/>
      <c r="C157" s="11"/>
      <c r="D157" s="31" t="s">
        <v>136</v>
      </c>
      <c r="E157" s="32"/>
      <c r="F157" s="32"/>
      <c r="G157" s="32"/>
      <c r="H157" s="12">
        <f ca="1">(0.8*H155)+(0.2*H156)</f>
        <v>0</v>
      </c>
      <c r="I157" s="10"/>
    </row>
    <row r="158" spans="1:9" ht="28.5" customHeight="1" x14ac:dyDescent="0.25"/>
    <row r="159" spans="1:9" ht="37.5" customHeight="1" x14ac:dyDescent="0.25">
      <c r="A159" s="27" t="s">
        <v>126</v>
      </c>
      <c r="B159" s="27"/>
      <c r="C159" s="27"/>
      <c r="D159" s="27"/>
      <c r="E159" s="27"/>
      <c r="F159" s="27"/>
      <c r="G159" s="27"/>
      <c r="H159" s="27"/>
    </row>
    <row r="160" spans="1:9" ht="43.5" customHeight="1" x14ac:dyDescent="0.25">
      <c r="A160" s="27"/>
      <c r="B160" s="27"/>
      <c r="C160" s="13"/>
      <c r="D160" s="13"/>
      <c r="E160" s="14"/>
    </row>
    <row r="161" spans="1:8" ht="43.5" customHeight="1" x14ac:dyDescent="0.25">
      <c r="A161" s="28" t="s">
        <v>127</v>
      </c>
      <c r="B161" s="28"/>
      <c r="C161" s="28"/>
      <c r="D161" s="28"/>
      <c r="E161" s="28"/>
      <c r="F161" s="28"/>
      <c r="G161" s="28"/>
      <c r="H161" s="28"/>
    </row>
    <row r="162" spans="1:8" ht="54.75" customHeight="1" x14ac:dyDescent="0.25">
      <c r="A162" s="22" t="s">
        <v>128</v>
      </c>
      <c r="B162" s="22"/>
      <c r="C162" s="22"/>
      <c r="D162" s="22"/>
      <c r="E162" s="22"/>
      <c r="F162" s="22"/>
      <c r="G162" s="22"/>
      <c r="H162" s="22"/>
    </row>
    <row r="163" spans="1:8" ht="43.5" customHeight="1" x14ac:dyDescent="0.25">
      <c r="A163" s="22" t="s">
        <v>129</v>
      </c>
      <c r="B163" s="22"/>
      <c r="C163" s="22"/>
      <c r="D163" s="22"/>
      <c r="E163" s="22"/>
      <c r="F163" s="22"/>
      <c r="G163" s="22"/>
      <c r="H163" s="22"/>
    </row>
    <row r="164" spans="1:8" ht="71.25" customHeight="1" x14ac:dyDescent="0.25">
      <c r="A164" s="22" t="s">
        <v>29</v>
      </c>
      <c r="B164" s="22"/>
      <c r="C164" s="22"/>
      <c r="D164" s="22"/>
      <c r="E164" s="22"/>
      <c r="F164" s="22"/>
      <c r="G164" s="22"/>
      <c r="H164" s="22"/>
    </row>
    <row r="165" spans="1:8" ht="43.5" customHeight="1" x14ac:dyDescent="0.25">
      <c r="A165" s="15"/>
      <c r="B165" s="15"/>
      <c r="C165" s="16"/>
      <c r="D165" s="16"/>
      <c r="E165" s="17"/>
    </row>
    <row r="166" spans="1:8" ht="43.5" customHeight="1" x14ac:dyDescent="0.25">
      <c r="A166" s="29" t="s">
        <v>130</v>
      </c>
      <c r="B166" s="29"/>
      <c r="C166" s="29"/>
      <c r="D166" s="29"/>
      <c r="E166" s="29"/>
      <c r="F166" s="29"/>
      <c r="G166" s="29"/>
      <c r="H166" s="29"/>
    </row>
    <row r="167" spans="1:8" ht="43.5" customHeight="1" x14ac:dyDescent="0.25">
      <c r="A167" s="30" t="s">
        <v>131</v>
      </c>
      <c r="B167" s="30"/>
      <c r="C167" s="30"/>
      <c r="D167" s="30"/>
      <c r="E167" s="30"/>
      <c r="F167" s="30"/>
      <c r="G167" s="30"/>
      <c r="H167" s="30"/>
    </row>
    <row r="168" spans="1:8" ht="35.25" customHeight="1" x14ac:dyDescent="0.25">
      <c r="A168" s="30" t="s">
        <v>132</v>
      </c>
      <c r="B168" s="30"/>
      <c r="C168" s="30"/>
      <c r="D168" s="30"/>
      <c r="E168" s="30"/>
      <c r="F168" s="30"/>
      <c r="G168" s="30"/>
      <c r="H168" s="30"/>
    </row>
    <row r="169" spans="1:8" ht="43.5" customHeight="1" x14ac:dyDescent="0.25">
      <c r="A169" s="18"/>
      <c r="B169" s="18"/>
      <c r="C169" s="16"/>
      <c r="D169" s="16"/>
      <c r="E169" s="17"/>
    </row>
    <row r="170" spans="1:8" ht="22.5" customHeight="1" x14ac:dyDescent="0.25">
      <c r="A170" s="30" t="s">
        <v>133</v>
      </c>
      <c r="B170" s="30"/>
      <c r="C170" s="30"/>
      <c r="D170" s="30"/>
      <c r="E170" s="30"/>
      <c r="F170" s="30"/>
      <c r="G170" s="30"/>
      <c r="H170" s="30"/>
    </row>
  </sheetData>
  <sheetProtection password="DE21" sheet="1" objects="1" scenarios="1" selectLockedCells="1"/>
  <autoFilter ref="A6:H159"/>
  <mergeCells count="17">
    <mergeCell ref="A164:H164"/>
    <mergeCell ref="A166:H166"/>
    <mergeCell ref="A167:H167"/>
    <mergeCell ref="A168:H168"/>
    <mergeCell ref="A170:H170"/>
    <mergeCell ref="B1:H1"/>
    <mergeCell ref="A162:H162"/>
    <mergeCell ref="A163:H163"/>
    <mergeCell ref="A4:H4"/>
    <mergeCell ref="A3:H3"/>
    <mergeCell ref="B2:H2"/>
    <mergeCell ref="A160:B160"/>
    <mergeCell ref="A159:H159"/>
    <mergeCell ref="A161:H161"/>
    <mergeCell ref="D155:G155"/>
    <mergeCell ref="D156:G156"/>
    <mergeCell ref="D157:G157"/>
  </mergeCells>
  <phoneticPr fontId="0" type="noConversion"/>
  <pageMargins left="0.43307086614173229" right="0.23622047244094491" top="0.74803149606299213" bottom="0.74803149606299213" header="0.31496062992125984" footer="0.31496062992125984"/>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2018-06-26T15:31:52Z</dcterms:modified>
</cp:coreProperties>
</file>