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9" i="1" s="1"/>
  <c r="I287" i="1"/>
  <c r="I288" i="1" s="1"/>
  <c r="I290" i="1" l="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<sst xmlns="http://schemas.openxmlformats.org/spreadsheetml/2006/main" count="1007" uniqueCount="550">
  <si>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</si>
  <si>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</si>
  <si>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</si>
  <si>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</si>
  <si>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</si>
  <si>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</si>
  <si>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</si>
  <si>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</si>
  <si>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</si>
  <si>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</si>
  <si>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</si>
  <si>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</si>
  <si>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</si>
  <si>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</si>
  <si>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</si>
  <si>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</si>
  <si>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</si>
  <si>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</si>
  <si>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</si>
  <si>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</si>
  <si>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</si>
  <si>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</si>
  <si>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</si>
  <si>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</si>
  <si>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</si>
  <si>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</si>
  <si>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</si>
  <si>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</si>
  <si>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</si>
  <si>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</si>
  <si>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</si>
  <si>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</si>
  <si>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</si>
  <si>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</si>
  <si>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</si>
  <si>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</si>
  <si>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</si>
  <si>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</si>
  <si>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</si>
  <si>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</si>
  <si>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</si>
  <si>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</si>
  <si>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</si>
  <si>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</si>
  <si>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</si>
  <si>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</si>
  <si>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</si>
  <si>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</si>
  <si>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</si>
  <si>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</si>
  <si>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</si>
  <si>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</si>
  <si>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</si>
  <si>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</si>
  <si>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</si>
  <si>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</si>
  <si>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</si>
  <si>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</si>
  <si>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</si>
  <si>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</si>
  <si>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</si>
  <si>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</si>
  <si>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</si>
  <si>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</si>
  <si>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</si>
  <si>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</si>
  <si>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</si>
  <si>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</si>
  <si>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</si>
  <si>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</si>
  <si>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</si>
  <si>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</si>
  <si>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</si>
  <si>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</si>
  <si>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</si>
  <si>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</si>
  <si>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</si>
  <si>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</si>
  <si>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</si>
  <si>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</si>
  <si>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</si>
  <si>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</si>
  <si>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</si>
  <si>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</si>
  <si>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</si>
  <si>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</si>
  <si>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</si>
  <si>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</si>
  <si>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</si>
  <si>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</si>
  <si>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</si>
  <si>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</si>
  <si>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</si>
  <si>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</si>
  <si>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</si>
  <si>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</si>
  <si>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</si>
  <si>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</si>
  <si>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</si>
  <si>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</si>
  <si>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</si>
  <si>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</si>
  <si>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</si>
  <si>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</si>
  <si>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</si>
  <si>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</si>
  <si>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</si>
  <si>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</si>
  <si>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</si>
  <si>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</si>
  <si>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</si>
  <si>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</si>
  <si>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</si>
  <si>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</si>
  <si>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</si>
  <si>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</si>
  <si>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</si>
  <si>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</si>
  <si>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</si>
  <si>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</si>
  <si>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</si>
  <si>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</si>
  <si>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</si>
  <si>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</si>
  <si>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</si>
  <si>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</si>
  <si>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</si>
  <si>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</si>
  <si>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</si>
  <si>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</si>
  <si>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</si>
  <si>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</si>
  <si>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</si>
  <si>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</si>
  <si>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</si>
  <si>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</si>
  <si>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</si>
  <si>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</si>
  <si>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</si>
  <si>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</si>
  <si>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</si>
  <si>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</si>
  <si>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</si>
  <si>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</si>
  <si>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</si>
  <si>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</si>
  <si>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</si>
  <si>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</si>
  <si>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</si>
  <si>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</si>
  <si>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</si>
  <si>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</si>
  <si>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</si>
  <si>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</si>
  <si>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</si>
  <si>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</si>
  <si>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</si>
  <si>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</si>
  <si>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</si>
  <si>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</si>
  <si>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</si>
  <si>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</si>
  <si>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</si>
  <si>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</si>
  <si>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</si>
  <si>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</si>
  <si>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</si>
  <si>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</si>
  <si>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</si>
  <si>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</si>
  <si>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</si>
  <si>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</si>
  <si>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</si>
  <si>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</si>
  <si>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</si>
  <si>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</si>
  <si>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</si>
  <si>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</si>
  <si>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</si>
  <si>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</si>
  <si>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</si>
  <si>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</si>
  <si>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</si>
  <si>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</si>
  <si>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</si>
  <si>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</si>
  <si>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</si>
  <si>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</si>
  <si>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</si>
  <si>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</si>
  <si>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</si>
  <si>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</si>
  <si>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</si>
  <si>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</si>
  <si>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</si>
  <si>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</si>
  <si>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</si>
  <si>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</si>
  <si>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</si>
  <si>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</si>
  <si>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</si>
  <si>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</si>
  <si>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</si>
  <si>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</si>
  <si>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</si>
  <si>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</si>
  <si>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</si>
  <si>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</si>
  <si>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</si>
  <si>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</si>
  <si>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</si>
  <si>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</si>
  <si>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</si>
  <si>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</si>
  <si>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</si>
  <si>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</si>
  <si>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</si>
  <si>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</si>
  <si>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</si>
  <si>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</si>
  <si>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</si>
  <si>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</si>
  <si>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</si>
  <si>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</si>
  <si>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</si>
  <si>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</si>
  <si>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</si>
  <si>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</si>
  <si>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</si>
  <si>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</si>
  <si>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</si>
  <si>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</si>
  <si>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</si>
  <si>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</si>
  <si>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</si>
  <si>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</si>
  <si>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</si>
  <si>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</si>
  <si>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</si>
  <si>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</si>
  <si>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</si>
  <si>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</si>
  <si>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</si>
  <si>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</si>
  <si>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</si>
  <si>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</si>
  <si>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</si>
  <si>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</si>
  <si>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</si>
  <si>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</si>
  <si>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</si>
  <si>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</si>
  <si>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</si>
  <si>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</si>
  <si>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</si>
  <si>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</si>
  <si>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</si>
  <si>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</si>
  <si>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</si>
  <si>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</si>
  <si>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</si>
  <si>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</si>
  <si>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</si>
  <si>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</si>
  <si>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</si>
  <si>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</si>
  <si>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</si>
  <si>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</si>
  <si>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</si>
  <si>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</si>
  <si>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</si>
  <si>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</si>
  <si>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</si>
  <si>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</si>
  <si>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</si>
  <si>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</si>
  <si>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</si>
  <si>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</si>
  <si>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</si>
  <si>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</si>
  <si>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</si>
  <si>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</si>
  <si>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</si>
  <si>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</si>
  <si>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</si>
  <si>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</si>
  <si>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</si>
  <si>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</si>
  <si>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</si>
  <si>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</si>
  <si>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</si>
  <si>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</si>
  <si>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</si>
  <si>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</si>
  <si>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</si>
  <si>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</si>
  <si>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</si>
  <si>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</si>
  <si>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</si>
  <si>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</si>
  <si>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</si>
  <si>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</si>
  <si>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</si>
  <si>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</si>
  <si>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</si>
  <si>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</si>
  <si>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</si>
  <si>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</si>
  <si>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</si>
  <si>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</si>
  <si>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</si>
  <si>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</si>
  <si>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</si>
  <si>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</si>
  <si>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</si>
  <si>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</si>
  <si>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</si>
  <si>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</si>
  <si>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</si>
  <si>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</si>
  <si>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</si>
  <si>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</si>
  <si>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</si>
  <si>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</si>
  <si>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</si>
  <si>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</si>
  <si>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</si>
  <si>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</si>
  <si>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</si>
  <si>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</si>
  <si>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</si>
  <si>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</si>
  <si>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</si>
  <si>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</si>
  <si>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</si>
  <si>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</si>
  <si>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</si>
  <si>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</si>
  <si>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</si>
  <si>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</si>
  <si>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</si>
  <si>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</si>
  <si>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</si>
  <si>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</si>
  <si>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</si>
  <si>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</si>
  <si>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</si>
  <si>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</si>
  <si>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</si>
  <si>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</si>
  <si>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</si>
  <si>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</si>
  <si>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</si>
  <si>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</si>
  <si>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</si>
  <si>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</si>
  <si>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</si>
  <si>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</si>
  <si>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</si>
  <si>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</si>
  <si>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</si>
  <si>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</si>
  <si>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</si>
  <si>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</si>
  <si>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</si>
  <si>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</si>
  <si>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</si>
  <si>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</si>
  <si>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</si>
  <si>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</si>
  <si>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</si>
  <si>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</si>
  <si>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</si>
  <si>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</si>
  <si>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</si>
  <si>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</si>
  <si>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</si>
  <si>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</si>
  <si>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</si>
  <si>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</si>
  <si>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</si>
  <si>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</si>
  <si>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</si>
  <si>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</si>
  <si>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</si>
  <si>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</si>
  <si>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</si>
  <si>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</si>
  <si>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</si>
  <si>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</si>
  <si>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</si>
  <si>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</si>
  <si>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</si>
  <si>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</si>
  <si>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</si>
  <si>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</si>
  <si>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</si>
  <si>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</si>
  <si>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</si>
  <si>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</si>
  <si>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</si>
  <si>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</si>
  <si>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</si>
  <si>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</si>
  <si>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</si>
  <si>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</si>
  <si>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</si>
  <si>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</si>
  <si>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</si>
  <si>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</si>
  <si>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</si>
  <si>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</si>
  <si>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</si>
  <si>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</si>
  <si>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</si>
  <si>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</si>
  <si>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</si>
  <si>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</si>
  <si>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</si>
  <si>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</si>
  <si>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</si>
  <si>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</si>
  <si>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</si>
  <si>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</si>
  <si>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</si>
  <si>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</si>
  <si>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</si>
  <si>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</si>
  <si>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</si>
  <si>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</si>
  <si>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</si>
  <si>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</si>
  <si>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</si>
  <si>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</si>
  <si>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</si>
  <si>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</si>
  <si>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</si>
  <si>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</si>
  <si>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</si>
  <si>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</si>
  <si>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</si>
  <si>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</si>
  <si>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</si>
  <si>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</si>
  <si>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</si>
  <si>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</si>
  <si>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</si>
  <si>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</si>
  <si>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</si>
  <si>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</si>
  <si>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</si>
  <si>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</si>
  <si>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</si>
  <si>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</si>
  <si>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</si>
  <si>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</si>
  <si>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</si>
  <si>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</si>
  <si>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</si>
  <si>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</si>
  <si>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</si>
  <si>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</si>
  <si>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</si>
  <si>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</si>
  <si>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</si>
  <si>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</si>
  <si>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</si>
  <si>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</si>
  <si>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</si>
  <si>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</si>
  <si>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</si>
  <si>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</si>
  <si>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</si>
  <si>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</si>
  <si>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</si>
  <si>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</si>
  <si>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</si>
  <si>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</si>
  <si>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</si>
  <si>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</si>
  <si>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</si>
  <si>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</si>
  <si>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</si>
  <si>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</si>
  <si>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</si>
  <si>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</si>
  <si>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</si>
  <si>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</si>
  <si>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</si>
  <si>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</si>
  <si>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</si>
  <si>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</si>
  <si>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</si>
  <si>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</si>
  <si>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</si>
  <si>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</si>
  <si>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</si>
  <si>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</si>
  <si>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</si>
  <si>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</si>
  <si>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</si>
  <si>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</si>
  <si>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</si>
  <si>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</si>
  <si>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</si>
  <si>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</si>
  <si>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</si>
  <si>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</si>
  <si>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</si>
  <si>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</si>
  <si>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</si>
  <si>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</si>
  <si>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</si>
  <si>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</si>
  <si>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</si>
  <si>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</si>
  <si>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</si>
  <si>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</si>
  <si>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</si>
  <si>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</si>
  <si>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</si>
  <si>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</si>
  <si>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</si>
  <si>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</si>
  <si>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</si>
  <si>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</si>
  <si>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</si>
  <si>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</si>
  <si>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</si>
  <si>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</si>
  <si>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</si>
  <si>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</si>
  <si>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</si>
  <si>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</si>
  <si>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</si>
  <si>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</si>
  <si>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</si>
  <si>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</si>
  <si>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</si>
  <si>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</si>
  <si>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</si>
  <si>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</si>
  <si>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</si>
  <si>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</si>
  <si>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</si>
  <si>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</si>
  <si>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</si>
  <si>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</si>
  <si>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</si>
  <si>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 xml:space="preserve">Извършване на СМР по изграждане и ремонт на съоражения и елементи от електропреносната мрежа Срн и НН на територията на област Варна </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</si>
</sst>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1" fontId="16" fillId="0" borderId="1" xfId="0" applyNumberFormat="1" applyFont="1" applyBorder="1" applyAlignment="1" applyProtection="1">
      <alignment horizontal="right"/>
    </xf>
    <xf numFmtId="0" fontId="9" fillId="0" borderId="0" xfId="0" applyFont="1" applyAlignment="1" applyProtection="1">
      <alignment horizontal="left" vertical="center" wrapText="1"/>
    </xf>
    <xf numFmtId="0" fontId="11" fillId="0" borderId="0" xfId="0" applyFont="1" applyAlignment="1" applyProtection="1">
      <alignment horizontal="left"/>
    </xf>
    <xf numFmtId="0" fontId="12" fillId="0" borderId="0" xfId="0" applyFont="1" applyAlignment="1" applyProtection="1">
      <alignment horizontal="left"/>
    </xf>
    <xf numFmtId="0" fontId="0" fillId="0" borderId="0" xfId="0" applyAlignment="1" applyProtection="1">
      <alignment horizontal="right" vertical="center"/>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83" zoomScaleNormal="100" workbookViewId="0">
      <selection activeCell="H286" sqref="H286"/>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6" t="s">
        <v>505</v>
      </c>
      <c r="C1" s="26"/>
      <c r="D1" s="26"/>
      <c r="E1" s="26"/>
      <c r="F1" s="26"/>
      <c r="G1" s="26"/>
      <c r="H1" s="26"/>
      <c r="I1" s="26"/>
    </row>
    <row r="2" spans="1:9" ht="15.75" x14ac:dyDescent="0.25">
      <c r="B2" s="30" t="s">
        <v>504</v>
      </c>
      <c r="C2" s="30"/>
      <c r="D2" s="30"/>
      <c r="E2" s="30"/>
      <c r="F2" s="30"/>
      <c r="G2" s="30"/>
      <c r="H2" s="30"/>
      <c r="I2" s="30"/>
    </row>
    <row r="3" spans="1:9" ht="18.75" x14ac:dyDescent="0.25">
      <c r="A3" s="29" t="s">
        <v>428</v>
      </c>
      <c r="B3" s="29"/>
      <c r="C3" s="29"/>
      <c r="D3" s="29"/>
      <c r="E3" s="29"/>
      <c r="F3" s="29"/>
      <c r="G3" s="29"/>
      <c r="H3" s="29"/>
      <c r="I3" s="29"/>
    </row>
    <row r="4" spans="1:9" ht="32.25" customHeight="1" x14ac:dyDescent="0.25">
      <c r="A4" s="27" t="s">
        <v>549</v>
      </c>
      <c r="B4" s="28"/>
      <c r="C4" s="28"/>
      <c r="D4" s="28"/>
      <c r="E4" s="28"/>
      <c r="F4" s="28"/>
      <c r="G4" s="28"/>
      <c r="H4" s="28"/>
      <c r="I4" s="28"/>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2</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20</v>
      </c>
      <c r="H9" s="21"/>
      <c r="I9" s="11">
        <f t="shared" si="0"/>
        <v>0</v>
      </c>
    </row>
    <row r="10" spans="1:9" ht="38.25" x14ac:dyDescent="0.25">
      <c r="A10" s="5">
        <v>4</v>
      </c>
      <c r="B10" s="6">
        <v>1000003</v>
      </c>
      <c r="C10" s="7" t="s">
        <v>443</v>
      </c>
      <c r="D10" s="7" t="s">
        <v>70</v>
      </c>
      <c r="E10" s="7"/>
      <c r="F10" s="8" t="s">
        <v>506</v>
      </c>
      <c r="G10" s="22">
        <v>20</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10</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50</v>
      </c>
      <c r="H15" s="21"/>
      <c r="I15" s="11">
        <f>G15*H15</f>
        <v>0</v>
      </c>
    </row>
    <row r="16" spans="1:9" ht="25.5" x14ac:dyDescent="0.25">
      <c r="A16" s="5">
        <v>10</v>
      </c>
      <c r="B16" s="6">
        <v>1000007</v>
      </c>
      <c r="C16" s="7" t="s">
        <v>449</v>
      </c>
      <c r="D16" s="7" t="s">
        <v>450</v>
      </c>
      <c r="E16" s="7"/>
      <c r="F16" s="8" t="s">
        <v>506</v>
      </c>
      <c r="G16" s="22">
        <v>30</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30</v>
      </c>
      <c r="H18" s="21"/>
      <c r="I18" s="11">
        <f t="shared" si="0"/>
        <v>0</v>
      </c>
    </row>
    <row r="19" spans="1:9" ht="25.5" x14ac:dyDescent="0.25">
      <c r="A19" s="5">
        <v>13</v>
      </c>
      <c r="B19" s="6">
        <v>1000009</v>
      </c>
      <c r="C19" s="7" t="s">
        <v>452</v>
      </c>
      <c r="D19" s="7" t="s">
        <v>75</v>
      </c>
      <c r="E19" s="7"/>
      <c r="F19" s="8" t="s">
        <v>506</v>
      </c>
      <c r="G19" s="22">
        <v>30</v>
      </c>
      <c r="H19" s="21"/>
      <c r="I19" s="11">
        <f t="shared" si="0"/>
        <v>0</v>
      </c>
    </row>
    <row r="20" spans="1:9" ht="51" x14ac:dyDescent="0.25">
      <c r="A20" s="5">
        <v>14</v>
      </c>
      <c r="B20" s="6">
        <v>1000011</v>
      </c>
      <c r="C20" s="7" t="s">
        <v>453</v>
      </c>
      <c r="D20" s="7" t="s">
        <v>454</v>
      </c>
      <c r="E20" s="7"/>
      <c r="F20" s="8" t="s">
        <v>506</v>
      </c>
      <c r="G20" s="22">
        <v>14</v>
      </c>
      <c r="H20" s="21"/>
      <c r="I20" s="11">
        <f t="shared" si="0"/>
        <v>0</v>
      </c>
    </row>
    <row r="21" spans="1:9" ht="51" x14ac:dyDescent="0.25">
      <c r="A21" s="5">
        <v>15</v>
      </c>
      <c r="B21" s="6">
        <v>1000012</v>
      </c>
      <c r="C21" s="7" t="s">
        <v>455</v>
      </c>
      <c r="D21" s="7" t="s">
        <v>456</v>
      </c>
      <c r="E21" s="7"/>
      <c r="F21" s="8" t="s">
        <v>506</v>
      </c>
      <c r="G21" s="22">
        <v>10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1</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1</v>
      </c>
      <c r="H26" s="21"/>
      <c r="I26" s="11">
        <f t="shared" si="0"/>
        <v>0</v>
      </c>
    </row>
    <row r="27" spans="1:9" ht="25.5" x14ac:dyDescent="0.25">
      <c r="A27" s="5">
        <v>21</v>
      </c>
      <c r="B27" s="6">
        <v>1000017</v>
      </c>
      <c r="C27" s="7" t="s">
        <v>79</v>
      </c>
      <c r="D27" s="7" t="s">
        <v>463</v>
      </c>
      <c r="E27" s="1"/>
      <c r="F27" s="8" t="s">
        <v>73</v>
      </c>
      <c r="G27" s="22">
        <v>31</v>
      </c>
      <c r="H27" s="21"/>
      <c r="I27" s="11">
        <f t="shared" si="0"/>
        <v>0</v>
      </c>
    </row>
    <row r="28" spans="1:9" ht="25.5" x14ac:dyDescent="0.25">
      <c r="A28" s="5">
        <v>22</v>
      </c>
      <c r="B28" s="6">
        <v>1000018</v>
      </c>
      <c r="C28" s="7" t="s">
        <v>81</v>
      </c>
      <c r="D28" s="7" t="s">
        <v>463</v>
      </c>
      <c r="E28" s="1"/>
      <c r="F28" s="8" t="s">
        <v>73</v>
      </c>
      <c r="G28" s="22">
        <v>317</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57</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1</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1</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294</v>
      </c>
      <c r="H61" s="21"/>
      <c r="I61" s="11">
        <f t="shared" si="0"/>
        <v>0</v>
      </c>
    </row>
    <row r="62" spans="1:9" ht="38.25" x14ac:dyDescent="0.25">
      <c r="A62" s="5">
        <v>56</v>
      </c>
      <c r="B62" s="6">
        <v>1000059</v>
      </c>
      <c r="C62" s="7" t="s">
        <v>473</v>
      </c>
      <c r="D62" s="7" t="s">
        <v>104</v>
      </c>
      <c r="E62" s="7"/>
      <c r="F62" s="8" t="s">
        <v>73</v>
      </c>
      <c r="G62" s="22">
        <v>56</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10</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47</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240</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3</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1</v>
      </c>
      <c r="H91" s="21"/>
      <c r="I91" s="11">
        <f t="shared" si="1"/>
        <v>0</v>
      </c>
    </row>
    <row r="92" spans="1:9" ht="51" x14ac:dyDescent="0.25">
      <c r="A92" s="5">
        <v>86</v>
      </c>
      <c r="B92" s="6">
        <v>1000081</v>
      </c>
      <c r="C92" s="7" t="s">
        <v>44</v>
      </c>
      <c r="D92" s="7" t="s">
        <v>138</v>
      </c>
      <c r="E92" s="7" t="s">
        <v>513</v>
      </c>
      <c r="F92" s="8" t="s">
        <v>73</v>
      </c>
      <c r="G92" s="22">
        <v>10</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42</v>
      </c>
      <c r="H95" s="21"/>
      <c r="I95" s="11">
        <f t="shared" si="1"/>
        <v>0</v>
      </c>
    </row>
    <row r="96" spans="1:9" ht="51" x14ac:dyDescent="0.25">
      <c r="A96" s="5">
        <v>90</v>
      </c>
      <c r="B96" s="6">
        <v>1000085</v>
      </c>
      <c r="C96" s="7" t="s">
        <v>140</v>
      </c>
      <c r="D96" s="7" t="s">
        <v>138</v>
      </c>
      <c r="E96" s="7" t="s">
        <v>513</v>
      </c>
      <c r="F96" s="8" t="s">
        <v>73</v>
      </c>
      <c r="G96" s="22">
        <v>1</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2</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50</v>
      </c>
      <c r="H105" s="21"/>
      <c r="I105" s="11">
        <f t="shared" si="1"/>
        <v>0</v>
      </c>
    </row>
    <row r="106" spans="1:9" ht="51" x14ac:dyDescent="0.25">
      <c r="A106" s="5">
        <v>100</v>
      </c>
      <c r="B106" s="6">
        <v>1000095</v>
      </c>
      <c r="C106" s="7" t="s">
        <v>155</v>
      </c>
      <c r="D106" s="7" t="s">
        <v>154</v>
      </c>
      <c r="E106" s="7" t="s">
        <v>517</v>
      </c>
      <c r="F106" s="8" t="s">
        <v>67</v>
      </c>
      <c r="G106" s="22">
        <v>100</v>
      </c>
      <c r="H106" s="21"/>
      <c r="I106" s="11">
        <f t="shared" si="1"/>
        <v>0</v>
      </c>
    </row>
    <row r="107" spans="1:9" ht="51" x14ac:dyDescent="0.25">
      <c r="A107" s="5">
        <v>101</v>
      </c>
      <c r="B107" s="6">
        <v>1000096</v>
      </c>
      <c r="C107" s="7" t="s">
        <v>156</v>
      </c>
      <c r="D107" s="7" t="s">
        <v>157</v>
      </c>
      <c r="E107" s="7" t="s">
        <v>518</v>
      </c>
      <c r="F107" s="8" t="s">
        <v>67</v>
      </c>
      <c r="G107" s="22">
        <v>3</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380</v>
      </c>
      <c r="H111" s="21"/>
      <c r="I111" s="11">
        <f t="shared" si="1"/>
        <v>0</v>
      </c>
    </row>
    <row r="112" spans="1:9" ht="25.5" x14ac:dyDescent="0.25">
      <c r="A112" s="5">
        <v>106</v>
      </c>
      <c r="B112" s="6">
        <v>1000101</v>
      </c>
      <c r="C112" s="7" t="s">
        <v>164</v>
      </c>
      <c r="D112" s="7" t="s">
        <v>424</v>
      </c>
      <c r="E112" s="7"/>
      <c r="F112" s="8" t="s">
        <v>67</v>
      </c>
      <c r="G112" s="22">
        <v>1</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54</v>
      </c>
      <c r="H115" s="21"/>
      <c r="I115" s="11">
        <f t="shared" si="1"/>
        <v>0</v>
      </c>
    </row>
    <row r="116" spans="1:9" ht="25.5" x14ac:dyDescent="0.25">
      <c r="A116" s="5">
        <v>110</v>
      </c>
      <c r="B116" s="6">
        <v>1000105</v>
      </c>
      <c r="C116" s="7" t="s">
        <v>170</v>
      </c>
      <c r="D116" s="7" t="s">
        <v>171</v>
      </c>
      <c r="E116" s="7"/>
      <c r="F116" s="8" t="s">
        <v>67</v>
      </c>
      <c r="G116" s="22">
        <v>54</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15</v>
      </c>
      <c r="H120" s="21"/>
      <c r="I120" s="11">
        <f t="shared" si="1"/>
        <v>0</v>
      </c>
    </row>
    <row r="121" spans="1:9" ht="51" x14ac:dyDescent="0.25">
      <c r="A121" s="5">
        <v>115</v>
      </c>
      <c r="B121" s="6">
        <v>1000111</v>
      </c>
      <c r="C121" s="7" t="s">
        <v>180</v>
      </c>
      <c r="D121" s="7" t="s">
        <v>181</v>
      </c>
      <c r="E121" s="7" t="s">
        <v>522</v>
      </c>
      <c r="F121" s="8" t="s">
        <v>67</v>
      </c>
      <c r="G121" s="22">
        <v>5</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5</v>
      </c>
      <c r="H127" s="21"/>
      <c r="I127" s="11">
        <f t="shared" si="1"/>
        <v>0</v>
      </c>
    </row>
    <row r="128" spans="1:9" ht="38.25" x14ac:dyDescent="0.25">
      <c r="A128" s="5">
        <v>122</v>
      </c>
      <c r="B128" s="6">
        <v>1000122</v>
      </c>
      <c r="C128" s="7" t="s">
        <v>192</v>
      </c>
      <c r="D128" s="7" t="s">
        <v>193</v>
      </c>
      <c r="E128" s="7" t="s">
        <v>524</v>
      </c>
      <c r="F128" s="8" t="s">
        <v>67</v>
      </c>
      <c r="G128" s="22">
        <v>10</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4</v>
      </c>
      <c r="H136" s="21"/>
      <c r="I136" s="11">
        <f t="shared" si="2"/>
        <v>0</v>
      </c>
    </row>
    <row r="137" spans="1:9" ht="38.25" x14ac:dyDescent="0.25">
      <c r="A137" s="5">
        <v>131</v>
      </c>
      <c r="B137" s="6">
        <v>1000136</v>
      </c>
      <c r="C137" s="7" t="s">
        <v>209</v>
      </c>
      <c r="D137" s="7" t="s">
        <v>210</v>
      </c>
      <c r="E137" s="7"/>
      <c r="F137" s="8" t="s">
        <v>67</v>
      </c>
      <c r="G137" s="22">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1</v>
      </c>
      <c r="H153" s="21"/>
      <c r="I153" s="11">
        <f t="shared" si="2"/>
        <v>0</v>
      </c>
    </row>
    <row r="154" spans="1:9" ht="38.25" x14ac:dyDescent="0.25">
      <c r="A154" s="5">
        <v>148</v>
      </c>
      <c r="B154" s="6">
        <v>1000153</v>
      </c>
      <c r="C154" s="7" t="s">
        <v>234</v>
      </c>
      <c r="D154" s="7" t="s">
        <v>235</v>
      </c>
      <c r="E154" s="7" t="s">
        <v>529</v>
      </c>
      <c r="F154" s="8" t="s">
        <v>73</v>
      </c>
      <c r="G154" s="22">
        <v>1</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35</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30</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3</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3</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v>
      </c>
      <c r="H172" s="21"/>
      <c r="I172" s="11">
        <f t="shared" si="2"/>
        <v>0</v>
      </c>
    </row>
    <row r="173" spans="1:9" ht="38.25" x14ac:dyDescent="0.25">
      <c r="A173" s="5">
        <v>167</v>
      </c>
      <c r="B173" s="6">
        <v>1000181</v>
      </c>
      <c r="C173" s="7" t="s">
        <v>245</v>
      </c>
      <c r="D173" s="7" t="s">
        <v>1</v>
      </c>
      <c r="E173" s="7"/>
      <c r="F173" s="8" t="s">
        <v>67</v>
      </c>
      <c r="G173" s="22">
        <v>50</v>
      </c>
      <c r="H173" s="21"/>
      <c r="I173" s="11">
        <f t="shared" si="2"/>
        <v>0</v>
      </c>
    </row>
    <row r="174" spans="1:9" ht="38.25" x14ac:dyDescent="0.25">
      <c r="A174" s="5">
        <v>168</v>
      </c>
      <c r="B174" s="6">
        <v>1000182</v>
      </c>
      <c r="C174" s="7" t="s">
        <v>246</v>
      </c>
      <c r="D174" s="7" t="s">
        <v>1</v>
      </c>
      <c r="E174" s="7"/>
      <c r="F174" s="8" t="s">
        <v>67</v>
      </c>
      <c r="G174" s="22">
        <v>30</v>
      </c>
      <c r="H174" s="21"/>
      <c r="I174" s="11">
        <f t="shared" si="2"/>
        <v>0</v>
      </c>
    </row>
    <row r="175" spans="1:9" ht="38.25" x14ac:dyDescent="0.25">
      <c r="A175" s="5">
        <v>169</v>
      </c>
      <c r="B175" s="6">
        <v>1000183</v>
      </c>
      <c r="C175" s="7" t="s">
        <v>247</v>
      </c>
      <c r="D175" s="7" t="s">
        <v>2</v>
      </c>
      <c r="E175" s="7"/>
      <c r="F175" s="8" t="s">
        <v>67</v>
      </c>
      <c r="G175" s="22">
        <v>35</v>
      </c>
      <c r="H175" s="21"/>
      <c r="I175" s="11">
        <f t="shared" si="2"/>
        <v>0</v>
      </c>
    </row>
    <row r="176" spans="1:9" ht="51" x14ac:dyDescent="0.25">
      <c r="A176" s="5">
        <v>170</v>
      </c>
      <c r="B176" s="6">
        <v>1000184</v>
      </c>
      <c r="C176" s="7" t="s">
        <v>248</v>
      </c>
      <c r="D176" s="7" t="s">
        <v>249</v>
      </c>
      <c r="E176" s="7"/>
      <c r="F176" s="8" t="s">
        <v>67</v>
      </c>
      <c r="G176" s="22">
        <v>70</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150</v>
      </c>
      <c r="H184" s="21"/>
      <c r="I184" s="11">
        <f t="shared" si="2"/>
        <v>0</v>
      </c>
    </row>
    <row r="185" spans="1:9" ht="25.5" x14ac:dyDescent="0.25">
      <c r="A185" s="5">
        <v>179</v>
      </c>
      <c r="B185" s="6">
        <v>1000196</v>
      </c>
      <c r="C185" s="7" t="s">
        <v>265</v>
      </c>
      <c r="D185" s="7" t="s">
        <v>266</v>
      </c>
      <c r="E185" s="7"/>
      <c r="F185" s="8" t="s">
        <v>114</v>
      </c>
      <c r="G185" s="22">
        <v>150</v>
      </c>
      <c r="H185" s="21"/>
      <c r="I185" s="11">
        <f t="shared" si="2"/>
        <v>0</v>
      </c>
    </row>
    <row r="186" spans="1:9" ht="38.25" x14ac:dyDescent="0.25">
      <c r="A186" s="5">
        <v>180</v>
      </c>
      <c r="B186" s="6">
        <v>1000197</v>
      </c>
      <c r="C186" s="7" t="s">
        <v>267</v>
      </c>
      <c r="D186" s="7" t="s">
        <v>268</v>
      </c>
      <c r="E186" s="7" t="s">
        <v>531</v>
      </c>
      <c r="F186" s="8" t="s">
        <v>114</v>
      </c>
      <c r="G186" s="22">
        <v>400</v>
      </c>
      <c r="H186" s="21"/>
      <c r="I186" s="11">
        <f t="shared" ref="I186:I249" si="3">G186*H186</f>
        <v>0</v>
      </c>
    </row>
    <row r="187" spans="1:9" ht="38.25" x14ac:dyDescent="0.25">
      <c r="A187" s="5">
        <v>181</v>
      </c>
      <c r="B187" s="6">
        <v>1000198</v>
      </c>
      <c r="C187" s="7" t="s">
        <v>269</v>
      </c>
      <c r="D187" s="7" t="s">
        <v>270</v>
      </c>
      <c r="E187" s="7" t="s">
        <v>531</v>
      </c>
      <c r="F187" s="8" t="s">
        <v>114</v>
      </c>
      <c r="G187" s="22">
        <v>250</v>
      </c>
      <c r="H187" s="21"/>
      <c r="I187" s="11">
        <f t="shared" si="3"/>
        <v>0</v>
      </c>
    </row>
    <row r="188" spans="1:9" ht="38.25" x14ac:dyDescent="0.25">
      <c r="A188" s="5">
        <v>182</v>
      </c>
      <c r="B188" s="6">
        <v>1000199</v>
      </c>
      <c r="C188" s="7" t="s">
        <v>271</v>
      </c>
      <c r="D188" s="7" t="s">
        <v>272</v>
      </c>
      <c r="E188" s="7" t="s">
        <v>531</v>
      </c>
      <c r="F188" s="8" t="s">
        <v>114</v>
      </c>
      <c r="G188" s="22">
        <v>800</v>
      </c>
      <c r="H188" s="21"/>
      <c r="I188" s="11">
        <f t="shared" si="3"/>
        <v>0</v>
      </c>
    </row>
    <row r="189" spans="1:9" ht="38.25" x14ac:dyDescent="0.25">
      <c r="A189" s="5">
        <v>183</v>
      </c>
      <c r="B189" s="6">
        <v>1000200</v>
      </c>
      <c r="C189" s="7" t="s">
        <v>273</v>
      </c>
      <c r="D189" s="7" t="s">
        <v>274</v>
      </c>
      <c r="E189" s="7" t="s">
        <v>516</v>
      </c>
      <c r="F189" s="8" t="s">
        <v>114</v>
      </c>
      <c r="G189" s="22">
        <v>1</v>
      </c>
      <c r="H189" s="21"/>
      <c r="I189" s="11">
        <f t="shared" si="3"/>
        <v>0</v>
      </c>
    </row>
    <row r="190" spans="1:9" ht="38.25" x14ac:dyDescent="0.25">
      <c r="A190" s="5">
        <v>184</v>
      </c>
      <c r="B190" s="6">
        <v>1000201</v>
      </c>
      <c r="C190" s="7" t="s">
        <v>275</v>
      </c>
      <c r="D190" s="7" t="s">
        <v>274</v>
      </c>
      <c r="E190" s="7" t="s">
        <v>516</v>
      </c>
      <c r="F190" s="8" t="s">
        <v>114</v>
      </c>
      <c r="G190" s="22">
        <v>102</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177</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19</v>
      </c>
      <c r="H194" s="21"/>
      <c r="I194" s="11">
        <f t="shared" si="3"/>
        <v>0</v>
      </c>
    </row>
    <row r="195" spans="1:9" ht="25.5" x14ac:dyDescent="0.25">
      <c r="A195" s="5">
        <v>189</v>
      </c>
      <c r="B195" s="6">
        <v>1000206</v>
      </c>
      <c r="C195" s="7" t="s">
        <v>282</v>
      </c>
      <c r="D195" s="7" t="s">
        <v>280</v>
      </c>
      <c r="E195" s="7"/>
      <c r="F195" s="8" t="s">
        <v>114</v>
      </c>
      <c r="G195" s="22">
        <v>231</v>
      </c>
      <c r="H195" s="21"/>
      <c r="I195" s="11">
        <f t="shared" si="3"/>
        <v>0</v>
      </c>
    </row>
    <row r="196" spans="1:9" ht="25.5" x14ac:dyDescent="0.25">
      <c r="A196" s="5">
        <v>190</v>
      </c>
      <c r="B196" s="6">
        <v>1000207</v>
      </c>
      <c r="C196" s="7" t="s">
        <v>283</v>
      </c>
      <c r="D196" s="7" t="s">
        <v>280</v>
      </c>
      <c r="E196" s="7"/>
      <c r="F196" s="8" t="s">
        <v>114</v>
      </c>
      <c r="G196" s="22">
        <v>800</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111</v>
      </c>
      <c r="H198" s="21"/>
      <c r="I198" s="11">
        <f t="shared" si="3"/>
        <v>0</v>
      </c>
    </row>
    <row r="199" spans="1:9" ht="38.25" x14ac:dyDescent="0.25">
      <c r="A199" s="5">
        <v>193</v>
      </c>
      <c r="B199" s="6">
        <v>1000210</v>
      </c>
      <c r="C199" s="7" t="s">
        <v>288</v>
      </c>
      <c r="D199" s="7" t="s">
        <v>289</v>
      </c>
      <c r="E199" s="7" t="s">
        <v>533</v>
      </c>
      <c r="F199" s="8" t="s">
        <v>114</v>
      </c>
      <c r="G199" s="22">
        <v>21</v>
      </c>
      <c r="H199" s="21"/>
      <c r="I199" s="11">
        <f t="shared" si="3"/>
        <v>0</v>
      </c>
    </row>
    <row r="200" spans="1:9" ht="38.25" x14ac:dyDescent="0.25">
      <c r="A200" s="5">
        <v>194</v>
      </c>
      <c r="B200" s="6">
        <v>1000211</v>
      </c>
      <c r="C200" s="7" t="s">
        <v>290</v>
      </c>
      <c r="D200" s="7" t="s">
        <v>291</v>
      </c>
      <c r="E200" s="7" t="s">
        <v>534</v>
      </c>
      <c r="F200" s="8" t="s">
        <v>114</v>
      </c>
      <c r="G200" s="22">
        <v>100</v>
      </c>
      <c r="H200" s="21"/>
      <c r="I200" s="11">
        <f t="shared" si="3"/>
        <v>0</v>
      </c>
    </row>
    <row r="201" spans="1:9" ht="38.25" x14ac:dyDescent="0.25">
      <c r="A201" s="5">
        <v>195</v>
      </c>
      <c r="B201" s="6">
        <v>1000212</v>
      </c>
      <c r="C201" s="7" t="s">
        <v>292</v>
      </c>
      <c r="D201" s="7" t="s">
        <v>291</v>
      </c>
      <c r="E201" s="7" t="s">
        <v>534</v>
      </c>
      <c r="F201" s="8" t="s">
        <v>114</v>
      </c>
      <c r="G201" s="22">
        <v>1</v>
      </c>
      <c r="H201" s="21"/>
      <c r="I201" s="11">
        <f t="shared" si="3"/>
        <v>0</v>
      </c>
    </row>
    <row r="202" spans="1:9" ht="38.25" x14ac:dyDescent="0.25">
      <c r="A202" s="5">
        <v>196</v>
      </c>
      <c r="B202" s="6">
        <v>1000213</v>
      </c>
      <c r="C202" s="7" t="s">
        <v>293</v>
      </c>
      <c r="D202" s="7" t="s">
        <v>294</v>
      </c>
      <c r="E202" s="7" t="s">
        <v>535</v>
      </c>
      <c r="F202" s="8" t="s">
        <v>114</v>
      </c>
      <c r="G202" s="22">
        <v>20</v>
      </c>
      <c r="H202" s="21"/>
      <c r="I202" s="11">
        <f t="shared" si="3"/>
        <v>0</v>
      </c>
    </row>
    <row r="203" spans="1:9" ht="38.25" x14ac:dyDescent="0.25">
      <c r="A203" s="5">
        <v>197</v>
      </c>
      <c r="B203" s="6">
        <v>1000214</v>
      </c>
      <c r="C203" s="7" t="s">
        <v>295</v>
      </c>
      <c r="D203" s="7" t="s">
        <v>296</v>
      </c>
      <c r="E203" s="7" t="s">
        <v>536</v>
      </c>
      <c r="F203" s="8" t="s">
        <v>114</v>
      </c>
      <c r="G203" s="22">
        <v>1</v>
      </c>
      <c r="H203" s="21"/>
      <c r="I203" s="11">
        <f t="shared" si="3"/>
        <v>0</v>
      </c>
    </row>
    <row r="204" spans="1:9" ht="25.5" x14ac:dyDescent="0.25">
      <c r="A204" s="5">
        <v>198</v>
      </c>
      <c r="B204" s="6">
        <v>1000215</v>
      </c>
      <c r="C204" s="7" t="s">
        <v>297</v>
      </c>
      <c r="D204" s="7" t="s">
        <v>298</v>
      </c>
      <c r="E204" s="7"/>
      <c r="F204" s="8" t="s">
        <v>114</v>
      </c>
      <c r="G204" s="22">
        <v>200</v>
      </c>
      <c r="H204" s="21"/>
      <c r="I204" s="11">
        <f t="shared" si="3"/>
        <v>0</v>
      </c>
    </row>
    <row r="205" spans="1:9" ht="38.25" x14ac:dyDescent="0.25">
      <c r="A205" s="5">
        <v>199</v>
      </c>
      <c r="B205" s="6">
        <v>1000216</v>
      </c>
      <c r="C205" s="7" t="s">
        <v>299</v>
      </c>
      <c r="D205" s="7" t="s">
        <v>300</v>
      </c>
      <c r="E205" s="7" t="s">
        <v>536</v>
      </c>
      <c r="F205" s="8" t="s">
        <v>114</v>
      </c>
      <c r="G205" s="22">
        <v>100</v>
      </c>
      <c r="H205" s="21"/>
      <c r="I205" s="11">
        <f t="shared" si="3"/>
        <v>0</v>
      </c>
    </row>
    <row r="206" spans="1:9" ht="25.5" x14ac:dyDescent="0.25">
      <c r="A206" s="5">
        <v>200</v>
      </c>
      <c r="B206" s="6">
        <v>1000217</v>
      </c>
      <c r="C206" s="7" t="s">
        <v>301</v>
      </c>
      <c r="D206" s="7" t="s">
        <v>302</v>
      </c>
      <c r="E206" s="7"/>
      <c r="F206" s="8" t="s">
        <v>114</v>
      </c>
      <c r="G206" s="22">
        <v>800</v>
      </c>
      <c r="H206" s="21"/>
      <c r="I206" s="11">
        <f t="shared" si="3"/>
        <v>0</v>
      </c>
    </row>
    <row r="207" spans="1:9" ht="38.25" x14ac:dyDescent="0.25">
      <c r="A207" s="5">
        <v>201</v>
      </c>
      <c r="B207" s="6">
        <v>1000218</v>
      </c>
      <c r="C207" s="7" t="s">
        <v>303</v>
      </c>
      <c r="D207" s="7" t="s">
        <v>304</v>
      </c>
      <c r="E207" s="7" t="s">
        <v>536</v>
      </c>
      <c r="F207" s="8" t="s">
        <v>114</v>
      </c>
      <c r="G207" s="22">
        <v>50</v>
      </c>
      <c r="H207" s="21"/>
      <c r="I207" s="11">
        <f t="shared" si="3"/>
        <v>0</v>
      </c>
    </row>
    <row r="208" spans="1:9" ht="38.25" x14ac:dyDescent="0.25">
      <c r="A208" s="5">
        <v>202</v>
      </c>
      <c r="B208" s="6">
        <v>1000219</v>
      </c>
      <c r="C208" s="7" t="s">
        <v>305</v>
      </c>
      <c r="D208" s="7" t="s">
        <v>306</v>
      </c>
      <c r="E208" s="7" t="s">
        <v>536</v>
      </c>
      <c r="F208" s="8" t="s">
        <v>114</v>
      </c>
      <c r="G208" s="22">
        <v>50</v>
      </c>
      <c r="H208" s="21"/>
      <c r="I208" s="11">
        <f t="shared" si="3"/>
        <v>0</v>
      </c>
    </row>
    <row r="209" spans="1:9" ht="51" x14ac:dyDescent="0.25">
      <c r="A209" s="5">
        <v>203</v>
      </c>
      <c r="B209" s="6">
        <v>1000220</v>
      </c>
      <c r="C209" s="7" t="s">
        <v>307</v>
      </c>
      <c r="D209" s="7" t="s">
        <v>5</v>
      </c>
      <c r="E209" s="7" t="s">
        <v>536</v>
      </c>
      <c r="F209" s="8" t="s">
        <v>114</v>
      </c>
      <c r="G209" s="22">
        <v>200</v>
      </c>
      <c r="H209" s="21"/>
      <c r="I209" s="11">
        <f t="shared" si="3"/>
        <v>0</v>
      </c>
    </row>
    <row r="210" spans="1:9" ht="51" x14ac:dyDescent="0.25">
      <c r="A210" s="5">
        <v>204</v>
      </c>
      <c r="B210" s="6">
        <v>1000221</v>
      </c>
      <c r="C210" s="7" t="s">
        <v>308</v>
      </c>
      <c r="D210" s="7" t="s">
        <v>6</v>
      </c>
      <c r="E210" s="7" t="s">
        <v>536</v>
      </c>
      <c r="F210" s="8" t="s">
        <v>114</v>
      </c>
      <c r="G210" s="22">
        <v>1</v>
      </c>
      <c r="H210" s="21"/>
      <c r="I210" s="11">
        <f t="shared" si="3"/>
        <v>0</v>
      </c>
    </row>
    <row r="211" spans="1:9" ht="38.25" x14ac:dyDescent="0.25">
      <c r="A211" s="5">
        <v>205</v>
      </c>
      <c r="B211" s="6">
        <v>1000222</v>
      </c>
      <c r="C211" s="7" t="s">
        <v>309</v>
      </c>
      <c r="D211" s="7" t="s">
        <v>310</v>
      </c>
      <c r="E211" s="7" t="s">
        <v>537</v>
      </c>
      <c r="F211" s="8" t="s">
        <v>114</v>
      </c>
      <c r="G211" s="22">
        <v>100</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1</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1</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1</v>
      </c>
      <c r="H218" s="21"/>
      <c r="I218" s="11">
        <f t="shared" si="3"/>
        <v>0</v>
      </c>
    </row>
    <row r="219" spans="1:9" ht="25.5" x14ac:dyDescent="0.25">
      <c r="A219" s="5">
        <v>213</v>
      </c>
      <c r="B219" s="6">
        <v>1000229</v>
      </c>
      <c r="C219" s="7" t="s">
        <v>324</v>
      </c>
      <c r="D219" s="7" t="s">
        <v>323</v>
      </c>
      <c r="E219" s="7"/>
      <c r="F219" s="8" t="s">
        <v>114</v>
      </c>
      <c r="G219" s="22">
        <v>1</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3000</v>
      </c>
      <c r="H225" s="21"/>
      <c r="I225" s="11">
        <f t="shared" si="3"/>
        <v>0</v>
      </c>
    </row>
    <row r="226" spans="1:9" ht="51" x14ac:dyDescent="0.25">
      <c r="A226" s="5">
        <v>220</v>
      </c>
      <c r="B226" s="6">
        <v>1000238</v>
      </c>
      <c r="C226" s="7" t="s">
        <v>329</v>
      </c>
      <c r="D226" s="7" t="s">
        <v>328</v>
      </c>
      <c r="E226" s="7" t="s">
        <v>539</v>
      </c>
      <c r="F226" s="8" t="s">
        <v>73</v>
      </c>
      <c r="G226" s="22">
        <v>300</v>
      </c>
      <c r="H226" s="21"/>
      <c r="I226" s="11">
        <f t="shared" si="3"/>
        <v>0</v>
      </c>
    </row>
    <row r="227" spans="1:9" ht="51" x14ac:dyDescent="0.25">
      <c r="A227" s="5">
        <v>221</v>
      </c>
      <c r="B227" s="6">
        <v>1000239</v>
      </c>
      <c r="C227" s="7" t="s">
        <v>544</v>
      </c>
      <c r="D227" s="7" t="s">
        <v>328</v>
      </c>
      <c r="E227" s="7" t="s">
        <v>539</v>
      </c>
      <c r="F227" s="8" t="s">
        <v>73</v>
      </c>
      <c r="G227" s="22">
        <v>1</v>
      </c>
      <c r="H227" s="21"/>
      <c r="I227" s="11">
        <f t="shared" si="3"/>
        <v>0</v>
      </c>
    </row>
    <row r="228" spans="1:9" ht="51" x14ac:dyDescent="0.25">
      <c r="A228" s="5">
        <v>222</v>
      </c>
      <c r="B228" s="6">
        <v>1000240</v>
      </c>
      <c r="C228" s="7" t="s">
        <v>330</v>
      </c>
      <c r="D228" s="7" t="s">
        <v>328</v>
      </c>
      <c r="E228" s="7" t="s">
        <v>539</v>
      </c>
      <c r="F228" s="8" t="s">
        <v>73</v>
      </c>
      <c r="G228" s="22">
        <v>1000</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2.3700000000000006</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10</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3500</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3.2100000000000004</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200</v>
      </c>
      <c r="H243" s="21"/>
      <c r="I243" s="11">
        <f t="shared" si="3"/>
        <v>0</v>
      </c>
    </row>
    <row r="244" spans="1:9" ht="25.5" x14ac:dyDescent="0.25">
      <c r="A244" s="5">
        <v>238</v>
      </c>
      <c r="B244" s="6">
        <v>1000256</v>
      </c>
      <c r="C244" s="7" t="s">
        <v>354</v>
      </c>
      <c r="D244" s="7" t="s">
        <v>355</v>
      </c>
      <c r="E244" s="7"/>
      <c r="F244" s="8" t="s">
        <v>114</v>
      </c>
      <c r="G244" s="22">
        <v>200</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20</v>
      </c>
      <c r="H246" s="21"/>
      <c r="I246" s="11">
        <f t="shared" si="3"/>
        <v>0</v>
      </c>
    </row>
    <row r="247" spans="1:9" ht="25.5" x14ac:dyDescent="0.25">
      <c r="A247" s="5">
        <v>241</v>
      </c>
      <c r="B247" s="6">
        <v>1000259</v>
      </c>
      <c r="C247" s="7" t="s">
        <v>360</v>
      </c>
      <c r="D247" s="7" t="s">
        <v>361</v>
      </c>
      <c r="E247" s="7"/>
      <c r="F247" s="8" t="s">
        <v>67</v>
      </c>
      <c r="G247" s="22">
        <v>20</v>
      </c>
      <c r="H247" s="21"/>
      <c r="I247" s="11">
        <f t="shared" si="3"/>
        <v>0</v>
      </c>
    </row>
    <row r="248" spans="1:9" ht="63.75" x14ac:dyDescent="0.25">
      <c r="A248" s="5">
        <v>242</v>
      </c>
      <c r="B248" s="6">
        <v>1000262</v>
      </c>
      <c r="C248" s="7" t="s">
        <v>7</v>
      </c>
      <c r="D248" s="7" t="s">
        <v>362</v>
      </c>
      <c r="E248" s="7" t="s">
        <v>525</v>
      </c>
      <c r="F248" s="8" t="s">
        <v>67</v>
      </c>
      <c r="G248" s="22">
        <v>15</v>
      </c>
      <c r="H248" s="21"/>
      <c r="I248" s="11">
        <f t="shared" si="3"/>
        <v>0</v>
      </c>
    </row>
    <row r="249" spans="1:9" ht="25.5" x14ac:dyDescent="0.25">
      <c r="A249" s="5">
        <v>243</v>
      </c>
      <c r="B249" s="6">
        <v>1000263</v>
      </c>
      <c r="C249" s="7" t="s">
        <v>8</v>
      </c>
      <c r="D249" s="7" t="s">
        <v>363</v>
      </c>
      <c r="E249" s="7"/>
      <c r="F249" s="8" t="s">
        <v>67</v>
      </c>
      <c r="G249" s="22">
        <v>10</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100</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50</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300</v>
      </c>
      <c r="H266" s="21"/>
      <c r="I266" s="11">
        <f t="shared" si="4"/>
        <v>0</v>
      </c>
    </row>
    <row r="267" spans="1:9" ht="25.5" x14ac:dyDescent="0.25">
      <c r="A267" s="5">
        <v>261</v>
      </c>
      <c r="B267" s="6">
        <v>1000284</v>
      </c>
      <c r="C267" s="7" t="s">
        <v>12</v>
      </c>
      <c r="D267" s="7" t="s">
        <v>13</v>
      </c>
      <c r="E267" s="7"/>
      <c r="F267" s="8" t="s">
        <v>390</v>
      </c>
      <c r="G267" s="22">
        <v>1150</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1</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150</v>
      </c>
      <c r="H271" s="21"/>
      <c r="I271" s="11">
        <f t="shared" si="4"/>
        <v>0</v>
      </c>
    </row>
    <row r="272" spans="1:9" ht="25.5" x14ac:dyDescent="0.25">
      <c r="A272" s="5">
        <v>266</v>
      </c>
      <c r="B272" s="6">
        <v>1000289</v>
      </c>
      <c r="C272" s="7" t="s">
        <v>396</v>
      </c>
      <c r="D272" s="7" t="s">
        <v>397</v>
      </c>
      <c r="E272" s="7" t="s">
        <v>426</v>
      </c>
      <c r="F272" s="8" t="s">
        <v>507</v>
      </c>
      <c r="G272" s="22">
        <v>10</v>
      </c>
      <c r="H272" s="21"/>
      <c r="I272" s="11">
        <f t="shared" si="4"/>
        <v>0</v>
      </c>
    </row>
    <row r="273" spans="1:10" ht="25.5" x14ac:dyDescent="0.25">
      <c r="A273" s="5">
        <v>267</v>
      </c>
      <c r="B273" s="6">
        <v>1000290</v>
      </c>
      <c r="C273" s="7" t="s">
        <v>398</v>
      </c>
      <c r="D273" s="7" t="s">
        <v>397</v>
      </c>
      <c r="E273" s="7" t="s">
        <v>426</v>
      </c>
      <c r="F273" s="8" t="s">
        <v>507</v>
      </c>
      <c r="G273" s="22">
        <v>1</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700</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1</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v>
      </c>
      <c r="H283" s="21"/>
      <c r="I283" s="11">
        <f t="shared" si="4"/>
        <v>0</v>
      </c>
    </row>
    <row r="284" spans="1:10" ht="25.5" x14ac:dyDescent="0.25">
      <c r="A284" s="5">
        <v>278</v>
      </c>
      <c r="B284" s="6">
        <v>1000319</v>
      </c>
      <c r="C284" s="7" t="s">
        <v>415</v>
      </c>
      <c r="D284" s="7" t="s">
        <v>416</v>
      </c>
      <c r="E284" s="7" t="s">
        <v>516</v>
      </c>
      <c r="F284" s="8" t="s">
        <v>73</v>
      </c>
      <c r="G284" s="22">
        <v>10</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200</v>
      </c>
      <c r="H287" s="21"/>
      <c r="I287" s="11">
        <f t="shared" si="4"/>
        <v>0</v>
      </c>
      <c r="J287" s="12"/>
    </row>
    <row r="288" spans="1:10" ht="43.5" customHeight="1" x14ac:dyDescent="0.25">
      <c r="A288" s="13"/>
      <c r="B288" s="13"/>
      <c r="C288" s="13"/>
      <c r="D288" s="13"/>
      <c r="E288" s="33" t="s">
        <v>542</v>
      </c>
      <c r="F288" s="34"/>
      <c r="G288" s="34"/>
      <c r="H288" s="34"/>
      <c r="I288" s="14">
        <f>SUMIF($G$7:$G$287,"&gt;1",$I$7:$I$287)</f>
        <v>0</v>
      </c>
    </row>
    <row r="289" spans="1:10" ht="43.5" customHeight="1" x14ac:dyDescent="0.25">
      <c r="A289" s="13"/>
      <c r="B289" s="13"/>
      <c r="C289" s="13"/>
      <c r="D289" s="13"/>
      <c r="E289" s="33" t="s">
        <v>543</v>
      </c>
      <c r="F289" s="34"/>
      <c r="G289" s="34"/>
      <c r="H289" s="34"/>
      <c r="I289" s="14">
        <f ca="1">SUMIF($G$7:$I$287,G282,$I$7:$I$287)</f>
        <v>0</v>
      </c>
      <c r="J289" s="12"/>
    </row>
    <row r="290" spans="1:10" ht="43.5" customHeight="1" x14ac:dyDescent="0.25">
      <c r="A290" s="13"/>
      <c r="B290" s="13"/>
      <c r="C290" s="13"/>
      <c r="D290" s="13"/>
      <c r="E290" s="33" t="s">
        <v>508</v>
      </c>
      <c r="F290" s="34"/>
      <c r="G290" s="34"/>
      <c r="H290" s="34"/>
      <c r="I290" s="14">
        <f ca="1">(0.8*I288)+(0.2*I289)</f>
        <v>0</v>
      </c>
      <c r="J290" s="12"/>
    </row>
    <row r="291" spans="1:10" ht="28.5" customHeight="1" x14ac:dyDescent="0.25"/>
    <row r="292" spans="1:10" ht="37.5" customHeight="1" x14ac:dyDescent="0.25">
      <c r="A292" s="31" t="s">
        <v>432</v>
      </c>
      <c r="B292" s="31"/>
      <c r="C292" s="31"/>
      <c r="D292" s="31"/>
      <c r="E292" s="31"/>
      <c r="F292" s="31"/>
      <c r="G292" s="31"/>
      <c r="H292" s="31"/>
      <c r="I292" s="31"/>
    </row>
    <row r="293" spans="1:10" ht="43.5" customHeight="1" x14ac:dyDescent="0.25">
      <c r="A293" s="31"/>
      <c r="B293" s="31"/>
      <c r="C293" s="15"/>
      <c r="D293" s="15"/>
      <c r="E293" s="15"/>
      <c r="F293" s="16"/>
    </row>
    <row r="294" spans="1:10" ht="43.5" customHeight="1" x14ac:dyDescent="0.25">
      <c r="A294" s="32" t="s">
        <v>433</v>
      </c>
      <c r="B294" s="32"/>
      <c r="C294" s="32"/>
      <c r="D294" s="32"/>
      <c r="E294" s="32"/>
      <c r="F294" s="32"/>
      <c r="G294" s="32"/>
      <c r="H294" s="32"/>
      <c r="I294" s="32"/>
    </row>
    <row r="295" spans="1:10" ht="54.75" customHeight="1" x14ac:dyDescent="0.25">
      <c r="A295" s="23" t="s">
        <v>434</v>
      </c>
      <c r="B295" s="23"/>
      <c r="C295" s="23"/>
      <c r="D295" s="23"/>
      <c r="E295" s="23"/>
      <c r="F295" s="23"/>
      <c r="G295" s="23"/>
      <c r="H295" s="23"/>
      <c r="I295" s="23"/>
    </row>
    <row r="296" spans="1:10" ht="43.5" customHeight="1" x14ac:dyDescent="0.25">
      <c r="A296" s="23" t="s">
        <v>435</v>
      </c>
      <c r="B296" s="23"/>
      <c r="C296" s="23"/>
      <c r="D296" s="23"/>
      <c r="E296" s="23"/>
      <c r="F296" s="23"/>
      <c r="G296" s="23"/>
      <c r="H296" s="23"/>
      <c r="I296" s="23"/>
    </row>
    <row r="297" spans="1:10" ht="71.25" customHeight="1" x14ac:dyDescent="0.25">
      <c r="A297" s="23" t="s">
        <v>112</v>
      </c>
      <c r="B297" s="23"/>
      <c r="C297" s="23"/>
      <c r="D297" s="23"/>
      <c r="E297" s="23"/>
      <c r="F297" s="23"/>
      <c r="G297" s="23"/>
      <c r="H297" s="23"/>
      <c r="I297" s="23"/>
    </row>
    <row r="298" spans="1:10" ht="43.5" customHeight="1" x14ac:dyDescent="0.25">
      <c r="A298" s="17"/>
      <c r="B298" s="17"/>
      <c r="C298" s="18"/>
      <c r="D298" s="18"/>
      <c r="E298" s="18"/>
      <c r="F298" s="19"/>
    </row>
    <row r="299" spans="1:10" ht="43.5" customHeight="1" x14ac:dyDescent="0.25">
      <c r="A299" s="24" t="s">
        <v>436</v>
      </c>
      <c r="B299" s="24"/>
      <c r="C299" s="24"/>
      <c r="D299" s="24"/>
      <c r="E299" s="24"/>
      <c r="F299" s="24"/>
      <c r="G299" s="24"/>
      <c r="H299" s="24"/>
      <c r="I299" s="24"/>
    </row>
    <row r="300" spans="1:10" ht="43.5" customHeight="1" x14ac:dyDescent="0.25">
      <c r="A300" s="25" t="s">
        <v>437</v>
      </c>
      <c r="B300" s="25"/>
      <c r="C300" s="25"/>
      <c r="D300" s="25"/>
      <c r="E300" s="25"/>
      <c r="F300" s="25"/>
      <c r="G300" s="25"/>
      <c r="H300" s="25"/>
      <c r="I300" s="25"/>
    </row>
    <row r="301" spans="1:10" ht="35.25" customHeight="1" x14ac:dyDescent="0.25">
      <c r="A301" s="25" t="s">
        <v>438</v>
      </c>
      <c r="B301" s="25"/>
      <c r="C301" s="25"/>
      <c r="D301" s="25"/>
      <c r="E301" s="25"/>
      <c r="F301" s="25"/>
      <c r="G301" s="25"/>
      <c r="H301" s="25"/>
      <c r="I301" s="25"/>
    </row>
    <row r="302" spans="1:10" ht="43.5" customHeight="1" x14ac:dyDescent="0.25">
      <c r="A302" s="20"/>
      <c r="B302" s="20"/>
      <c r="C302" s="18"/>
      <c r="D302" s="18"/>
      <c r="E302" s="18"/>
      <c r="F302" s="19"/>
    </row>
    <row r="303" spans="1:10" ht="22.5" customHeight="1" x14ac:dyDescent="0.25">
      <c r="A303" s="25" t="s">
        <v>439</v>
      </c>
      <c r="B303" s="25"/>
      <c r="C303" s="25"/>
      <c r="D303" s="25"/>
      <c r="E303" s="25"/>
      <c r="F303" s="25"/>
      <c r="G303" s="25"/>
      <c r="H303" s="25"/>
      <c r="I303" s="25"/>
    </row>
  </sheetData>
  <sheetProtection password="DE21" sheet="1" objects="1" scenarios="1" selectLockedCells="1"/>
  <autoFilter ref="A6:I292"/>
  <mergeCells count="17">
    <mergeCell ref="B1:I1"/>
    <mergeCell ref="A295:I295"/>
    <mergeCell ref="A296:I296"/>
    <mergeCell ref="A4:I4"/>
    <mergeCell ref="A3:I3"/>
    <mergeCell ref="B2:I2"/>
    <mergeCell ref="A293:B293"/>
    <mergeCell ref="A292:I292"/>
    <mergeCell ref="A294:I294"/>
    <mergeCell ref="E288:H288"/>
    <mergeCell ref="E289:H289"/>
    <mergeCell ref="E290:H290"/>
    <mergeCell ref="A297:I297"/>
    <mergeCell ref="A299:I299"/>
    <mergeCell ref="A300:I300"/>
    <mergeCell ref="A301:I301"/>
    <mergeCell ref="A303:I303"/>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2018-06-05T10:49:27Z</dcterms:modified>
</cp:coreProperties>
</file>